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A3716163-F314-4A49-A48B-BFD6606DDFB7}" xr6:coauthVersionLast="47" xr6:coauthVersionMax="47" xr10:uidLastSave="{00000000-0000-0000-0000-000000000000}"/>
  <bookViews>
    <workbookView xWindow="-25080" yWindow="2085" windowWidth="22410" windowHeight="12135" firstSheet="2" activeTab="2" xr2:uid="{00000000-000D-0000-FFFF-FFFF00000000}"/>
  </bookViews>
  <sheets>
    <sheet name="EE" sheetId="9" r:id="rId1"/>
    <sheet name="Renewable Build" sheetId="4" r:id="rId2"/>
    <sheet name="Renewable Curtailment" sheetId="12" r:id="rId3"/>
    <sheet name="Hydro" sheetId="13" r:id="rId4"/>
    <sheet name="DR" sheetId="5" r:id="rId5"/>
    <sheet name="Thermal Build" sheetId="6" r:id="rId6"/>
    <sheet name="Storage" sheetId="15" r:id="rId7"/>
    <sheet name="GHG" sheetId="7" r:id="rId8"/>
    <sheet name="Bills" sheetId="8" r:id="rId9"/>
    <sheet name="Market" sheetId="10" r:id="rId10"/>
    <sheet name="Electricity Price" sheetId="14" r:id="rId11"/>
    <sheet name="Part PTD" sheetId="16" r:id="rId12"/>
    <sheet name="Baseline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4" l="1"/>
  <c r="A5" i="15" l="1"/>
  <c r="A4" i="15"/>
  <c r="A3" i="15"/>
  <c r="A2" i="15"/>
  <c r="U10" i="8" l="1"/>
  <c r="U11" i="8" s="1"/>
  <c r="T10" i="8"/>
  <c r="T11" i="8" s="1"/>
  <c r="S10" i="8"/>
  <c r="S11" i="8" s="1"/>
  <c r="R10" i="8"/>
  <c r="R11" i="8" s="1"/>
  <c r="Q10" i="8"/>
  <c r="Q11" i="8" s="1"/>
  <c r="P10" i="8"/>
  <c r="P11" i="8" s="1"/>
  <c r="O10" i="8"/>
  <c r="O11" i="8" s="1"/>
  <c r="N10" i="8"/>
  <c r="N11" i="8" s="1"/>
  <c r="M10" i="8"/>
  <c r="M11" i="8" s="1"/>
  <c r="L10" i="8"/>
  <c r="L11" i="8" s="1"/>
  <c r="K10" i="8"/>
  <c r="K11" i="8" s="1"/>
  <c r="J10" i="8"/>
  <c r="J11" i="8" s="1"/>
  <c r="I10" i="8"/>
  <c r="I11" i="8" s="1"/>
  <c r="H10" i="8"/>
  <c r="H11" i="8" s="1"/>
  <c r="G10" i="8"/>
  <c r="G11" i="8" s="1"/>
  <c r="F10" i="8"/>
  <c r="F11" i="8" s="1"/>
  <c r="E10" i="8"/>
  <c r="E11" i="8" s="1"/>
  <c r="D10" i="8"/>
  <c r="D11" i="8" s="1"/>
  <c r="C10" i="8"/>
  <c r="C11" i="8" s="1"/>
  <c r="B10" i="8"/>
  <c r="B11" i="8" s="1"/>
  <c r="A5" i="8"/>
  <c r="A11" i="8" s="1"/>
  <c r="A15" i="14"/>
  <c r="A6" i="14"/>
  <c r="A5" i="10"/>
  <c r="A5" i="7"/>
  <c r="A5" i="6"/>
  <c r="A5" i="5"/>
  <c r="A5" i="12"/>
  <c r="U9" i="8" l="1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B7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5" i="14" l="1"/>
  <c r="A4" i="14"/>
  <c r="A13" i="14" s="1"/>
  <c r="A3" i="14"/>
  <c r="A14" i="14"/>
  <c r="A12" i="14"/>
  <c r="A4" i="13" l="1"/>
  <c r="A3" i="13"/>
  <c r="A2" i="13"/>
  <c r="A4" i="12"/>
  <c r="A3" i="12"/>
  <c r="A2" i="12"/>
  <c r="A4" i="10"/>
  <c r="A3" i="10"/>
  <c r="A2" i="10"/>
  <c r="A4" i="8"/>
  <c r="A3" i="8"/>
  <c r="A2" i="8"/>
  <c r="A15" i="8" s="1"/>
  <c r="A4" i="7"/>
  <c r="A3" i="7"/>
  <c r="A2" i="7"/>
  <c r="A4" i="6"/>
  <c r="A3" i="6"/>
  <c r="A2" i="6"/>
  <c r="A4" i="5"/>
  <c r="A3" i="5"/>
  <c r="A2" i="5"/>
  <c r="A4" i="4"/>
  <c r="A3" i="4"/>
  <c r="A2" i="4"/>
  <c r="A16" i="8" l="1"/>
  <c r="A7" i="8"/>
  <c r="A17" i="8"/>
  <c r="A9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B18" i="8" l="1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</calcChain>
</file>

<file path=xl/sharedStrings.xml><?xml version="1.0" encoding="utf-8"?>
<sst xmlns="http://schemas.openxmlformats.org/spreadsheetml/2006/main" count="30" uniqueCount="26">
  <si>
    <t>Early Coal Retirement</t>
  </si>
  <si>
    <t>NPV Export</t>
  </si>
  <si>
    <t xml:space="preserve">Baseline </t>
  </si>
  <si>
    <t>On-Peak</t>
  </si>
  <si>
    <t>Off-Peak</t>
  </si>
  <si>
    <t>Early Coal Retirement - No New Gas</t>
  </si>
  <si>
    <t>Aggressive Emission Reduction</t>
  </si>
  <si>
    <t>Storage</t>
  </si>
  <si>
    <t>DR</t>
  </si>
  <si>
    <t>Renewables</t>
  </si>
  <si>
    <t>EE</t>
  </si>
  <si>
    <t>Simulation_FY</t>
  </si>
  <si>
    <t>Demand Response Price Bin 1</t>
  </si>
  <si>
    <t>Demand Response Price Bin 2</t>
  </si>
  <si>
    <t>Demand Response Price Bin 3</t>
  </si>
  <si>
    <t>Demand Response Price Bin 4</t>
  </si>
  <si>
    <t>Solar PV - Western WA</t>
  </si>
  <si>
    <t>Solar PV - East of Cascades</t>
  </si>
  <si>
    <t>Onshore Wind - Columbia Gorge</t>
  </si>
  <si>
    <t>Onshore Wind - SE Washington</t>
  </si>
  <si>
    <t>Onshore Wind - Montana</t>
  </si>
  <si>
    <t>Li-Ion Battery Storage (Four Hour, Standalone)</t>
  </si>
  <si>
    <t>Solar PV + Li-Ion Battery Storage (Four Hour, DC-Coupled)</t>
  </si>
  <si>
    <t>Pumped Storage (Eight Hour)</t>
  </si>
  <si>
    <t>Conv. Geothermal (Binary)</t>
  </si>
  <si>
    <t>Small Modular Nuclear (Proxy Emerging Tech)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</si>
</sst>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</cellStyleXfs>
  <cellXfs count="8">
    <xf numFmtId="0" fontId="0" fillId="0" borderId="0" xfId="0"/>
    <xf numFmtId="0" fontId="2" fillId="0" borderId="0" xfId="2"/>
    <xf numFmtId="164" fontId="0" fillId="0" borderId="0" xfId="1" applyNumberFormat="1" applyFont="1"/>
    <xf numFmtId="0" fontId="0" fillId="0" borderId="0" xfId="0" applyFill="1"/>
    <xf numFmtId="0" fontId="0" fillId="0" borderId="0" xfId="1" applyNumberFormat="1" applyFont="1"/>
    <xf numFmtId="44" fontId="0" fillId="0" borderId="0" xfId="3" applyFont="1"/>
    <xf numFmtId="0" fontId="1" fillId="0" borderId="0" xfId="4"/>
    <xf numFmtId="0" fontId="1" fillId="0" borderId="0" xfId="5"/>
  </cellXfs>
  <cellStyles count="6">
    <cellStyle name="Currency" xfId="3" builtinId="4"/>
    <cellStyle name="Normal" xfId="0" builtinId="0"/>
    <cellStyle name="Normal 2" xfId="2" xr:uid="{37DB3B24-DF65-45ED-AA5A-A11DCC929AB1}"/>
    <cellStyle name="Normal 2 2" xfId="5" xr:uid="{85D3C72F-D727-47BE-97C6-CE16C32BA53A}"/>
    <cellStyle name="Normal 3" xfId="4" xr:uid="{295399DD-42A2-4E80-9B67-8557815B469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EE Acquired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EE!$A$2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EE!$B$2:$U$2</c:f>
              <c:numCache>
                <c:formatCode>General</c:formatCode>
                <c:ptCount val="20"/>
                <c:pt idx="0">
                  <c:v>94.965176878639198</c:v>
                </c:pt>
                <c:pt idx="1">
                  <c:v>201.11490254674499</c:v>
                </c:pt>
                <c:pt idx="2">
                  <c:v>281.695219142393</c:v>
                </c:pt>
                <c:pt idx="3">
                  <c:v>359.51076491363301</c:v>
                </c:pt>
                <c:pt idx="4">
                  <c:v>434.39661228500398</c:v>
                </c:pt>
                <c:pt idx="5">
                  <c:v>499.70506353956102</c:v>
                </c:pt>
                <c:pt idx="6">
                  <c:v>566.23123198790597</c:v>
                </c:pt>
                <c:pt idx="7">
                  <c:v>637.16411908816201</c:v>
                </c:pt>
                <c:pt idx="8">
                  <c:v>711.494664533736</c:v>
                </c:pt>
                <c:pt idx="9">
                  <c:v>787.62549638738801</c:v>
                </c:pt>
                <c:pt idx="10">
                  <c:v>864.96404785678999</c:v>
                </c:pt>
                <c:pt idx="11">
                  <c:v>917.127440332334</c:v>
                </c:pt>
                <c:pt idx="12">
                  <c:v>961.80825585609705</c:v>
                </c:pt>
                <c:pt idx="13">
                  <c:v>1032.09159022777</c:v>
                </c:pt>
                <c:pt idx="14">
                  <c:v>1110.8535388222499</c:v>
                </c:pt>
                <c:pt idx="15">
                  <c:v>1188.7807742222799</c:v>
                </c:pt>
                <c:pt idx="16">
                  <c:v>1260.443538666</c:v>
                </c:pt>
                <c:pt idx="17">
                  <c:v>1313.4391522701501</c:v>
                </c:pt>
                <c:pt idx="18">
                  <c:v>1360.9141099069</c:v>
                </c:pt>
                <c:pt idx="19">
                  <c:v>1461.6035598501401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57-4CF5-8DEB-39ADF2220573}"/>
            </c:ext>
          </c:extLst>
        </c:ser>
        <c:ser>
          <c:idx val="2"/>
          <c:order val="2"/>
          <c:tx>
            <c:strRef>
              <c:f>EE!$A$4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EE!$B$4:$U$4</c:f>
              <c:numCache>
                <c:formatCode>General</c:formatCode>
                <c:ptCount val="20"/>
                <c:pt idx="0">
                  <c:v>126.893754068188</c:v>
                </c:pt>
                <c:pt idx="1">
                  <c:v>204.27855806194299</c:v>
                </c:pt>
                <c:pt idx="2">
                  <c:v>261.69542978794101</c:v>
                </c:pt>
                <c:pt idx="3">
                  <c:v>324.19218002169799</c:v>
                </c:pt>
                <c:pt idx="4">
                  <c:v>395.18761983004401</c:v>
                </c:pt>
                <c:pt idx="5">
                  <c:v>460.49607108460202</c:v>
                </c:pt>
                <c:pt idx="6">
                  <c:v>527.02223953294595</c:v>
                </c:pt>
                <c:pt idx="7">
                  <c:v>597.95512663320301</c:v>
                </c:pt>
                <c:pt idx="8">
                  <c:v>672.285672078777</c:v>
                </c:pt>
                <c:pt idx="9">
                  <c:v>748.41650393242901</c:v>
                </c:pt>
                <c:pt idx="10">
                  <c:v>825.75505540182996</c:v>
                </c:pt>
                <c:pt idx="11">
                  <c:v>902.65026981087999</c:v>
                </c:pt>
                <c:pt idx="12">
                  <c:v>978.96457828538496</c:v>
                </c:pt>
                <c:pt idx="13">
                  <c:v>1054.49792604035</c:v>
                </c:pt>
                <c:pt idx="14">
                  <c:v>1130.7892235033901</c:v>
                </c:pt>
                <c:pt idx="15">
                  <c:v>1187.99646023639</c:v>
                </c:pt>
                <c:pt idx="16">
                  <c:v>1235.4645087930501</c:v>
                </c:pt>
                <c:pt idx="17">
                  <c:v>1282.8800768230301</c:v>
                </c:pt>
                <c:pt idx="18">
                  <c:v>1330.35503445978</c:v>
                </c:pt>
                <c:pt idx="19">
                  <c:v>1401.7244835992601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8-4C27-9759-E4017489479C}"/>
            </c:ext>
          </c:extLst>
        </c:ser>
        <c:ser>
          <c:idx val="3"/>
          <c:order val="3"/>
          <c:tx>
            <c:strRef>
              <c:f>EE!$A$5</c:f>
              <c:strCache>
                <c:ptCount val="1"/>
                <c:pt idx="0">
                  <c:v>Aggressive Emission Reduction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EE!$B$5:$U$5</c:f>
              <c:numCache>
                <c:formatCode>General</c:formatCode>
                <c:ptCount val="20"/>
                <c:pt idx="0">
                  <c:v>222.275464056582</c:v>
                </c:pt>
                <c:pt idx="1">
                  <c:v>467.59662231189401</c:v>
                </c:pt>
                <c:pt idx="2">
                  <c:v>681.77465690025201</c:v>
                </c:pt>
                <c:pt idx="3">
                  <c:v>1014.15623472867</c:v>
                </c:pt>
                <c:pt idx="4">
                  <c:v>1132.15100765185</c:v>
                </c:pt>
                <c:pt idx="5">
                  <c:v>1187.41178095954</c:v>
                </c:pt>
                <c:pt idx="6">
                  <c:v>1252.2425014274199</c:v>
                </c:pt>
                <c:pt idx="7">
                  <c:v>1457.04741344531</c:v>
                </c:pt>
                <c:pt idx="8">
                  <c:v>1721.7526649433501</c:v>
                </c:pt>
                <c:pt idx="9">
                  <c:v>2105.16272782941</c:v>
                </c:pt>
                <c:pt idx="10">
                  <c:v>2576.14654074799</c:v>
                </c:pt>
                <c:pt idx="11">
                  <c:v>3094.83122723006</c:v>
                </c:pt>
                <c:pt idx="12">
                  <c:v>3679.5703492102598</c:v>
                </c:pt>
                <c:pt idx="13">
                  <c:v>4353.2479128295199</c:v>
                </c:pt>
                <c:pt idx="14">
                  <c:v>4832.1757368891804</c:v>
                </c:pt>
                <c:pt idx="15">
                  <c:v>5380.5864523304599</c:v>
                </c:pt>
                <c:pt idx="16">
                  <c:v>6004.3922987403903</c:v>
                </c:pt>
                <c:pt idx="17">
                  <c:v>6572.2652395482901</c:v>
                </c:pt>
                <c:pt idx="18">
                  <c:v>7006.6927039968195</c:v>
                </c:pt>
                <c:pt idx="19">
                  <c:v>7244.4935175160099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C-47F5-A716-4790B95C4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2709008"/>
        <c:axId val="34035369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EE!$A$3</c15:sqref>
                        </c15:formulaRef>
                      </c:ext>
                    </c:extLst>
                    <c:strCache>
                      <c:ptCount val="1"/>
                      <c:pt idx="0">
                        <c:v>Early Coal Retirement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EE!$B$1:$U$1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EE!$B$3:$U$3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89.308217558491606</c:v>
                      </c:pt>
                      <c:pt idx="1">
                        <c:v>157.28167282780799</c:v>
                      </c:pt>
                      <c:pt idx="2">
                        <c:v>214.69854455380701</c:v>
                      </c:pt>
                      <c:pt idx="3">
                        <c:v>288.07874499621602</c:v>
                      </c:pt>
                      <c:pt idx="4">
                        <c:v>362.69449098988599</c:v>
                      </c:pt>
                      <c:pt idx="5">
                        <c:v>441.95779191644698</c:v>
                      </c:pt>
                      <c:pt idx="6">
                        <c:v>527.48038230945804</c:v>
                      </c:pt>
                      <c:pt idx="7">
                        <c:v>617.72887485145895</c:v>
                      </c:pt>
                      <c:pt idx="8">
                        <c:v>711.69280385390596</c:v>
                      </c:pt>
                      <c:pt idx="9">
                        <c:v>765.56077306855502</c:v>
                      </c:pt>
                      <c:pt idx="10">
                        <c:v>807.49027342483396</c:v>
                      </c:pt>
                      <c:pt idx="11">
                        <c:v>850.88845572659102</c:v>
                      </c:pt>
                      <c:pt idx="12">
                        <c:v>895.56927125035395</c:v>
                      </c:pt>
                      <c:pt idx="13">
                        <c:v>941.01964375679802</c:v>
                      </c:pt>
                      <c:pt idx="14">
                        <c:v>988.11364113759498</c:v>
                      </c:pt>
                      <c:pt idx="15">
                        <c:v>1035.8526325764101</c:v>
                      </c:pt>
                      <c:pt idx="16">
                        <c:v>1083.3206811330599</c:v>
                      </c:pt>
                      <c:pt idx="17">
                        <c:v>1130.7362491630399</c:v>
                      </c:pt>
                      <c:pt idx="18">
                        <c:v>1178.21120679979</c:v>
                      </c:pt>
                      <c:pt idx="19">
                        <c:v>1245.0316631041801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357-4CF5-8DEB-39ADF2220573}"/>
                  </c:ext>
                </c:extLst>
              </c15:ser>
            </c15:filteredLineSeries>
          </c:ext>
        </c:extLst>
      </c:lineChart>
      <c:catAx>
        <c:axId val="117270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53696"/>
        <c:crosses val="autoZero"/>
        <c:auto val="1"/>
        <c:lblAlgn val="ctr"/>
        <c:lblOffset val="100"/>
        <c:noMultiLvlLbl val="0"/>
      </c:catAx>
      <c:valAx>
        <c:axId val="34035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70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Exports (aMW)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Market!$A$2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Market!$B$2:$U$2</c:f>
              <c:numCache>
                <c:formatCode>General</c:formatCode>
                <c:ptCount val="20"/>
                <c:pt idx="0">
                  <c:v>3832.4121775652802</c:v>
                </c:pt>
                <c:pt idx="1">
                  <c:v>3586.4702313236198</c:v>
                </c:pt>
                <c:pt idx="2">
                  <c:v>3761.4901817989999</c:v>
                </c:pt>
                <c:pt idx="3">
                  <c:v>3685.9773228696899</c:v>
                </c:pt>
                <c:pt idx="4">
                  <c:v>3814.1371742439501</c:v>
                </c:pt>
                <c:pt idx="5">
                  <c:v>3876.0073734105899</c:v>
                </c:pt>
                <c:pt idx="6">
                  <c:v>4344.4858336276202</c:v>
                </c:pt>
                <c:pt idx="7">
                  <c:v>4405.37141411422</c:v>
                </c:pt>
                <c:pt idx="8">
                  <c:v>4679.43001491014</c:v>
                </c:pt>
                <c:pt idx="9">
                  <c:v>4777.2009158513401</c:v>
                </c:pt>
                <c:pt idx="10">
                  <c:v>5082.4630736709496</c:v>
                </c:pt>
                <c:pt idx="11">
                  <c:v>5153.17563486159</c:v>
                </c:pt>
                <c:pt idx="12">
                  <c:v>5253.1846762587202</c:v>
                </c:pt>
                <c:pt idx="13">
                  <c:v>5145.5483795680802</c:v>
                </c:pt>
                <c:pt idx="14">
                  <c:v>5424.0335185519498</c:v>
                </c:pt>
                <c:pt idx="15">
                  <c:v>5833.4798923567496</c:v>
                </c:pt>
                <c:pt idx="16">
                  <c:v>5467.6669992663001</c:v>
                </c:pt>
                <c:pt idx="17">
                  <c:v>5417.5461369117802</c:v>
                </c:pt>
                <c:pt idx="18">
                  <c:v>5422.5033317424204</c:v>
                </c:pt>
                <c:pt idx="19">
                  <c:v>5321.6049160356597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7-4A50-A8F2-72674DDA7A7A}"/>
            </c:ext>
          </c:extLst>
        </c:ser>
        <c:ser>
          <c:idx val="1"/>
          <c:order val="1"/>
          <c:tx>
            <c:strRef>
              <c:f>Market!$A$3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Market!$B$3:$U$3</c:f>
              <c:numCache>
                <c:formatCode>General</c:formatCode>
                <c:ptCount val="20"/>
                <c:pt idx="0">
                  <c:v>4256.6896485809302</c:v>
                </c:pt>
                <c:pt idx="1">
                  <c:v>4236.5928064126902</c:v>
                </c:pt>
                <c:pt idx="2">
                  <c:v>4437.8299130749301</c:v>
                </c:pt>
                <c:pt idx="3">
                  <c:v>4597.3602543564903</c:v>
                </c:pt>
                <c:pt idx="4">
                  <c:v>4692.3810039262798</c:v>
                </c:pt>
                <c:pt idx="5">
                  <c:v>3929.3339385029599</c:v>
                </c:pt>
                <c:pt idx="6">
                  <c:v>3609.1742642634599</c:v>
                </c:pt>
                <c:pt idx="7">
                  <c:v>3703.63456602717</c:v>
                </c:pt>
                <c:pt idx="8">
                  <c:v>4136.9793960008101</c:v>
                </c:pt>
                <c:pt idx="9">
                  <c:v>4275.9828429142099</c:v>
                </c:pt>
                <c:pt idx="10">
                  <c:v>4268.1292829705199</c:v>
                </c:pt>
                <c:pt idx="11">
                  <c:v>4277.6918845590999</c:v>
                </c:pt>
                <c:pt idx="12">
                  <c:v>4312.0061495862701</c:v>
                </c:pt>
                <c:pt idx="13">
                  <c:v>4254.9857226727199</c:v>
                </c:pt>
                <c:pt idx="14">
                  <c:v>4299.5981933828598</c:v>
                </c:pt>
                <c:pt idx="15">
                  <c:v>4721.4117977852102</c:v>
                </c:pt>
                <c:pt idx="16">
                  <c:v>4547.13052793729</c:v>
                </c:pt>
                <c:pt idx="17">
                  <c:v>4446.5311061400198</c:v>
                </c:pt>
                <c:pt idx="18">
                  <c:v>4176.0899247012503</c:v>
                </c:pt>
                <c:pt idx="19">
                  <c:v>4234.79765570983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7-4A50-A8F2-72674DDA7A7A}"/>
            </c:ext>
          </c:extLst>
        </c:ser>
        <c:ser>
          <c:idx val="2"/>
          <c:order val="2"/>
          <c:tx>
            <c:strRef>
              <c:f>Market!$A$4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Market!$B$4:$U$4</c:f>
              <c:numCache>
                <c:formatCode>General</c:formatCode>
                <c:ptCount val="20"/>
                <c:pt idx="0">
                  <c:v>4271.4690000000001</c:v>
                </c:pt>
                <c:pt idx="1">
                  <c:v>4344.0240000000003</c:v>
                </c:pt>
                <c:pt idx="2">
                  <c:v>4599.3040000000001</c:v>
                </c:pt>
                <c:pt idx="3">
                  <c:v>4774.4970000000003</c:v>
                </c:pt>
                <c:pt idx="4">
                  <c:v>4924.6030000000001</c:v>
                </c:pt>
                <c:pt idx="5">
                  <c:v>4251.7619999999997</c:v>
                </c:pt>
                <c:pt idx="6">
                  <c:v>4035.78</c:v>
                </c:pt>
                <c:pt idx="7">
                  <c:v>4159.0370000000003</c:v>
                </c:pt>
                <c:pt idx="8">
                  <c:v>4605.8879999999999</c:v>
                </c:pt>
                <c:pt idx="9">
                  <c:v>4743.076</c:v>
                </c:pt>
                <c:pt idx="10">
                  <c:v>4792.6670000000004</c:v>
                </c:pt>
                <c:pt idx="11">
                  <c:v>4888.6689999999999</c:v>
                </c:pt>
                <c:pt idx="12">
                  <c:v>4852.277</c:v>
                </c:pt>
                <c:pt idx="13">
                  <c:v>4765.2690000000002</c:v>
                </c:pt>
                <c:pt idx="14">
                  <c:v>4803.3069999999998</c:v>
                </c:pt>
                <c:pt idx="15">
                  <c:v>5209.0969999999998</c:v>
                </c:pt>
                <c:pt idx="16">
                  <c:v>5007.5810000000001</c:v>
                </c:pt>
                <c:pt idx="17">
                  <c:v>4908.951</c:v>
                </c:pt>
                <c:pt idx="18">
                  <c:v>4672.9679999999998</c:v>
                </c:pt>
                <c:pt idx="19">
                  <c:v>4675.8739999999998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8-4DB0-AAA7-103FDC4A422B}"/>
            </c:ext>
          </c:extLst>
        </c:ser>
        <c:ser>
          <c:idx val="3"/>
          <c:order val="3"/>
          <c:tx>
            <c:strRef>
              <c:f>Market!$A$5</c:f>
              <c:strCache>
                <c:ptCount val="1"/>
                <c:pt idx="0">
                  <c:v>Aggressive Emission Reduction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Market!$B$5:$U$5</c:f>
              <c:numCache>
                <c:formatCode>General</c:formatCode>
                <c:ptCount val="20"/>
                <c:pt idx="0">
                  <c:v>4163.7312491018802</c:v>
                </c:pt>
                <c:pt idx="1">
                  <c:v>4144.0936599916204</c:v>
                </c:pt>
                <c:pt idx="2">
                  <c:v>4542.3043169736502</c:v>
                </c:pt>
                <c:pt idx="3">
                  <c:v>4795.0874281839297</c:v>
                </c:pt>
                <c:pt idx="4">
                  <c:v>5167.2049833536403</c:v>
                </c:pt>
                <c:pt idx="5">
                  <c:v>4690.2764871097897</c:v>
                </c:pt>
                <c:pt idx="6">
                  <c:v>4661.4675082345702</c:v>
                </c:pt>
                <c:pt idx="7">
                  <c:v>4666.5954519672096</c:v>
                </c:pt>
                <c:pt idx="8">
                  <c:v>5231.3684447342903</c:v>
                </c:pt>
                <c:pt idx="9">
                  <c:v>5299.1655988498396</c:v>
                </c:pt>
                <c:pt idx="10">
                  <c:v>5584.5691407755603</c:v>
                </c:pt>
                <c:pt idx="11">
                  <c:v>5703.0372086969101</c:v>
                </c:pt>
                <c:pt idx="12">
                  <c:v>6032.1028493879103</c:v>
                </c:pt>
                <c:pt idx="13">
                  <c:v>5869.5854387543404</c:v>
                </c:pt>
                <c:pt idx="14">
                  <c:v>6220.3101466281396</c:v>
                </c:pt>
                <c:pt idx="15">
                  <c:v>6354.3901641341499</c:v>
                </c:pt>
                <c:pt idx="16">
                  <c:v>6250.5905754185997</c:v>
                </c:pt>
                <c:pt idx="17">
                  <c:v>5994.37630877416</c:v>
                </c:pt>
                <c:pt idx="18">
                  <c:v>5923.0735334823903</c:v>
                </c:pt>
                <c:pt idx="19">
                  <c:v>5652.4418634923904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41-48E2-A217-CC8BE1ACB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7853616"/>
        <c:axId val="1670699152"/>
      </c:lineChart>
      <c:catAx>
        <c:axId val="173785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699152"/>
        <c:crosses val="autoZero"/>
        <c:auto val="1"/>
        <c:lblAlgn val="ctr"/>
        <c:lblOffset val="100"/>
        <c:noMultiLvlLbl val="0"/>
      </c:catAx>
      <c:valAx>
        <c:axId val="16706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85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'Part PTD'!$A$2</c:f>
              <c:strCache>
                <c:ptCount val="1"/>
                <c:pt idx="0">
                  <c:v>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'Part PTD'!$B$1:$U$1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'Part PTD'!$B$2:$U$2</c:f>
              <c:numCache>
                <c:formatCode>General</c:formatCode>
                <c:ptCount val="20"/>
                <c:pt idx="0">
                  <c:v>222.275464056582</c:v>
                </c:pt>
                <c:pt idx="1">
                  <c:v>467.59662231189401</c:v>
                </c:pt>
                <c:pt idx="2">
                  <c:v>681.77465690025201</c:v>
                </c:pt>
                <c:pt idx="3">
                  <c:v>1014.15623472867</c:v>
                </c:pt>
                <c:pt idx="4">
                  <c:v>1132.15100765185</c:v>
                </c:pt>
                <c:pt idx="5">
                  <c:v>1187.41178095954</c:v>
                </c:pt>
                <c:pt idx="6">
                  <c:v>1252.2425014274199</c:v>
                </c:pt>
                <c:pt idx="7">
                  <c:v>1457.04741344531</c:v>
                </c:pt>
                <c:pt idx="8">
                  <c:v>1721.7526649433501</c:v>
                </c:pt>
                <c:pt idx="9">
                  <c:v>2105.16272782941</c:v>
                </c:pt>
                <c:pt idx="10">
                  <c:v>2576.14654074799</c:v>
                </c:pt>
                <c:pt idx="11">
                  <c:v>3094.83122723006</c:v>
                </c:pt>
                <c:pt idx="12">
                  <c:v>3679.5703492102598</c:v>
                </c:pt>
                <c:pt idx="13">
                  <c:v>4353.2479128295199</c:v>
                </c:pt>
                <c:pt idx="14">
                  <c:v>4832.1757368891804</c:v>
                </c:pt>
                <c:pt idx="15">
                  <c:v>5380.5864523304599</c:v>
                </c:pt>
                <c:pt idx="16">
                  <c:v>6004.3922987403903</c:v>
                </c:pt>
                <c:pt idx="17">
                  <c:v>6572.2652395482901</c:v>
                </c:pt>
                <c:pt idx="18">
                  <c:v>7006.6927039968195</c:v>
                </c:pt>
                <c:pt idx="19">
                  <c:v>7244.4935175160099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7-4F7F-A10E-A31303510B16}"/>
            </c:ext>
          </c:extLst>
        </c:ser>
        <c:ser>
          <c:idx val="1"/>
          <c:order val="1"/>
          <c:tx>
            <c:strRef>
              <c:f>'Part PTD'!$A$3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'Part PTD'!$B$1:$U$1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'Part PTD'!$B$3:$U$3</c:f>
              <c:numCache>
                <c:formatCode>General</c:formatCode>
                <c:ptCount val="20"/>
                <c:pt idx="0">
                  <c:v>0</c:v>
                </c:pt>
                <c:pt idx="1">
                  <c:v>2770</c:v>
                </c:pt>
                <c:pt idx="2">
                  <c:v>5756</c:v>
                </c:pt>
                <c:pt idx="3">
                  <c:v>8742</c:v>
                </c:pt>
                <c:pt idx="4">
                  <c:v>11728</c:v>
                </c:pt>
                <c:pt idx="5">
                  <c:v>14714</c:v>
                </c:pt>
                <c:pt idx="6">
                  <c:v>17700</c:v>
                </c:pt>
                <c:pt idx="7">
                  <c:v>17700</c:v>
                </c:pt>
                <c:pt idx="8">
                  <c:v>20686</c:v>
                </c:pt>
                <c:pt idx="9">
                  <c:v>20686</c:v>
                </c:pt>
                <c:pt idx="10">
                  <c:v>23672</c:v>
                </c:pt>
                <c:pt idx="11">
                  <c:v>23672</c:v>
                </c:pt>
                <c:pt idx="12">
                  <c:v>26658</c:v>
                </c:pt>
                <c:pt idx="13">
                  <c:v>26658</c:v>
                </c:pt>
                <c:pt idx="14">
                  <c:v>29644</c:v>
                </c:pt>
                <c:pt idx="15">
                  <c:v>29644</c:v>
                </c:pt>
                <c:pt idx="16">
                  <c:v>32930</c:v>
                </c:pt>
                <c:pt idx="17">
                  <c:v>32930</c:v>
                </c:pt>
                <c:pt idx="18">
                  <c:v>36260</c:v>
                </c:pt>
                <c:pt idx="19">
                  <c:v>36260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7-4F7F-A10E-A31303510B16}"/>
            </c:ext>
          </c:extLst>
        </c:ser>
        <c:ser>
          <c:idx val="2"/>
          <c:order val="2"/>
          <c:tx>
            <c:strRef>
              <c:f>'Part PTD'!$A$4</c:f>
              <c:strCache>
                <c:ptCount val="1"/>
                <c:pt idx="0">
                  <c:v>DR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'Part PTD'!$B$1:$U$1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'Part PTD'!$B$4:$U$4</c:f>
              <c:numCache>
                <c:formatCode>General</c:formatCode>
                <c:ptCount val="20"/>
                <c:pt idx="0">
                  <c:v>650</c:v>
                </c:pt>
                <c:pt idx="1">
                  <c:v>1030</c:v>
                </c:pt>
                <c:pt idx="2">
                  <c:v>1410</c:v>
                </c:pt>
                <c:pt idx="3">
                  <c:v>1790</c:v>
                </c:pt>
                <c:pt idx="4">
                  <c:v>2170</c:v>
                </c:pt>
                <c:pt idx="5">
                  <c:v>2550</c:v>
                </c:pt>
                <c:pt idx="6">
                  <c:v>2550</c:v>
                </c:pt>
                <c:pt idx="7">
                  <c:v>2930</c:v>
                </c:pt>
                <c:pt idx="8">
                  <c:v>2930</c:v>
                </c:pt>
                <c:pt idx="9">
                  <c:v>3310</c:v>
                </c:pt>
                <c:pt idx="10">
                  <c:v>3310</c:v>
                </c:pt>
                <c:pt idx="11">
                  <c:v>3690</c:v>
                </c:pt>
                <c:pt idx="12">
                  <c:v>3690</c:v>
                </c:pt>
                <c:pt idx="13">
                  <c:v>4070</c:v>
                </c:pt>
                <c:pt idx="14">
                  <c:v>4070</c:v>
                </c:pt>
                <c:pt idx="15">
                  <c:v>4490</c:v>
                </c:pt>
                <c:pt idx="16">
                  <c:v>4490</c:v>
                </c:pt>
                <c:pt idx="17">
                  <c:v>5180</c:v>
                </c:pt>
                <c:pt idx="18">
                  <c:v>5180</c:v>
                </c:pt>
                <c:pt idx="19">
                  <c:v>5870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87-4F7F-A10E-A31303510B16}"/>
            </c:ext>
          </c:extLst>
        </c:ser>
        <c:ser>
          <c:idx val="3"/>
          <c:order val="3"/>
          <c:tx>
            <c:strRef>
              <c:f>'Part PTD'!$A$5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'Part PTD'!$B$1:$U$1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'Part PTD'!$B$5:$U$5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300</c:v>
                </c:pt>
                <c:pt idx="17">
                  <c:v>300</c:v>
                </c:pt>
                <c:pt idx="18">
                  <c:v>800</c:v>
                </c:pt>
                <c:pt idx="19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87-4F7F-A10E-A31303510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48591"/>
        <c:axId val="1093053583"/>
      </c:areaChart>
      <c:catAx>
        <c:axId val="1093048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053583"/>
        <c:crosses val="autoZero"/>
        <c:auto val="1"/>
        <c:lblAlgn val="ctr"/>
        <c:lblOffset val="100"/>
        <c:noMultiLvlLbl val="0"/>
      </c:catAx>
      <c:valAx>
        <c:axId val="109305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0485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Baseline!$A$2</c:f>
              <c:strCache>
                <c:ptCount val="1"/>
                <c:pt idx="0">
                  <c:v>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Baseline!$B$1:$U$1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Baseline!$B$2:$U$2</c:f>
              <c:numCache>
                <c:formatCode>General</c:formatCode>
                <c:ptCount val="20"/>
                <c:pt idx="0">
                  <c:v>94.965176878639198</c:v>
                </c:pt>
                <c:pt idx="1">
                  <c:v>201.11490254674499</c:v>
                </c:pt>
                <c:pt idx="2">
                  <c:v>281.695219142393</c:v>
                </c:pt>
                <c:pt idx="3">
                  <c:v>359.51076491363301</c:v>
                </c:pt>
                <c:pt idx="4">
                  <c:v>434.39661228500398</c:v>
                </c:pt>
                <c:pt idx="5">
                  <c:v>499.70506353956102</c:v>
                </c:pt>
                <c:pt idx="6">
                  <c:v>566.23123198790597</c:v>
                </c:pt>
                <c:pt idx="7">
                  <c:v>637.16411908816201</c:v>
                </c:pt>
                <c:pt idx="8">
                  <c:v>711.494664533736</c:v>
                </c:pt>
                <c:pt idx="9">
                  <c:v>787.62549638738801</c:v>
                </c:pt>
                <c:pt idx="10">
                  <c:v>864.96404785678999</c:v>
                </c:pt>
                <c:pt idx="11">
                  <c:v>917.127440332334</c:v>
                </c:pt>
                <c:pt idx="12">
                  <c:v>961.80825585609705</c:v>
                </c:pt>
                <c:pt idx="13">
                  <c:v>1032.09159022777</c:v>
                </c:pt>
                <c:pt idx="14">
                  <c:v>1110.8535388222499</c:v>
                </c:pt>
                <c:pt idx="15">
                  <c:v>1188.7807742222799</c:v>
                </c:pt>
                <c:pt idx="16">
                  <c:v>1260.443538666</c:v>
                </c:pt>
                <c:pt idx="17">
                  <c:v>1313.4391522701501</c:v>
                </c:pt>
                <c:pt idx="18">
                  <c:v>1360.9141099069</c:v>
                </c:pt>
                <c:pt idx="19">
                  <c:v>1461.6035598501401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4-4CB0-BD3F-B29D8E594DA6}"/>
            </c:ext>
          </c:extLst>
        </c:ser>
        <c:ser>
          <c:idx val="1"/>
          <c:order val="1"/>
          <c:tx>
            <c:strRef>
              <c:f>Baseline!$A$3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Baseline!$B$1:$U$1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Baseline!$B$3:$U$3</c:f>
              <c:numCache>
                <c:formatCode>General</c:formatCode>
                <c:ptCount val="20"/>
                <c:pt idx="0">
                  <c:v>0</c:v>
                </c:pt>
                <c:pt idx="1">
                  <c:v>1046.5833333333301</c:v>
                </c:pt>
                <c:pt idx="2">
                  <c:v>1483.5266666666701</c:v>
                </c:pt>
                <c:pt idx="3">
                  <c:v>2321.86</c:v>
                </c:pt>
                <c:pt idx="4">
                  <c:v>3560.5266666666698</c:v>
                </c:pt>
                <c:pt idx="5">
                  <c:v>4896.1400000000003</c:v>
                </c:pt>
                <c:pt idx="6">
                  <c:v>6593.40333333333</c:v>
                </c:pt>
                <c:pt idx="7">
                  <c:v>6593.40333333333</c:v>
                </c:pt>
                <c:pt idx="8">
                  <c:v>8261.4366666666701</c:v>
                </c:pt>
                <c:pt idx="9">
                  <c:v>8261.4366666666701</c:v>
                </c:pt>
                <c:pt idx="10">
                  <c:v>9323.3566666666702</c:v>
                </c:pt>
                <c:pt idx="11">
                  <c:v>9323.3566666666702</c:v>
                </c:pt>
                <c:pt idx="12">
                  <c:v>9910.52</c:v>
                </c:pt>
                <c:pt idx="13">
                  <c:v>9910.52</c:v>
                </c:pt>
                <c:pt idx="14">
                  <c:v>11585.51</c:v>
                </c:pt>
                <c:pt idx="15">
                  <c:v>11585.51</c:v>
                </c:pt>
                <c:pt idx="16">
                  <c:v>13451.81</c:v>
                </c:pt>
                <c:pt idx="17">
                  <c:v>13451.81</c:v>
                </c:pt>
                <c:pt idx="18">
                  <c:v>13857.41</c:v>
                </c:pt>
                <c:pt idx="19">
                  <c:v>13857.41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4-4CB0-BD3F-B29D8E594DA6}"/>
            </c:ext>
          </c:extLst>
        </c:ser>
        <c:ser>
          <c:idx val="2"/>
          <c:order val="2"/>
          <c:tx>
            <c:strRef>
              <c:f>Baseline!$A$4</c:f>
              <c:strCache>
                <c:ptCount val="1"/>
                <c:pt idx="0">
                  <c:v>DR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Baseline!$B$1:$U$1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Baseline!$B$4:$U$4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34-4CB0-BD3F-B29D8E594DA6}"/>
            </c:ext>
          </c:extLst>
        </c:ser>
        <c:ser>
          <c:idx val="3"/>
          <c:order val="3"/>
          <c:tx>
            <c:strRef>
              <c:f>Baseline!$A$5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Baseline!$B$1:$U$1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Baseline!$B$5:$U$5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34-4CB0-BD3F-B29D8E594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48591"/>
        <c:axId val="1093053583"/>
      </c:areaChart>
      <c:catAx>
        <c:axId val="1093048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053583"/>
        <c:crosses val="autoZero"/>
        <c:auto val="1"/>
        <c:lblAlgn val="ctr"/>
        <c:lblOffset val="100"/>
        <c:noMultiLvlLbl val="0"/>
      </c:catAx>
      <c:valAx>
        <c:axId val="1093053583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0485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Renewable</a:t>
            </a:r>
            <a:r>
              <a:rPr lang="en-US" baseline="0"/>
              <a:t> Build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'Renewable Build'!$A$2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'Renewable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Build'!$B$2:$U$2</c:f>
              <c:numCache>
                <c:formatCode>General</c:formatCode>
                <c:ptCount val="20"/>
                <c:pt idx="0">
                  <c:v>0</c:v>
                </c:pt>
                <c:pt idx="1">
                  <c:v>1046.5833333333301</c:v>
                </c:pt>
                <c:pt idx="2">
                  <c:v>1483.5266666666701</c:v>
                </c:pt>
                <c:pt idx="3">
                  <c:v>2321.86</c:v>
                </c:pt>
                <c:pt idx="4">
                  <c:v>3560.5266666666698</c:v>
                </c:pt>
                <c:pt idx="5">
                  <c:v>4896.1400000000003</c:v>
                </c:pt>
                <c:pt idx="6">
                  <c:v>6593.40333333333</c:v>
                </c:pt>
                <c:pt idx="7">
                  <c:v>6593.40333333333</c:v>
                </c:pt>
                <c:pt idx="8">
                  <c:v>8261.4366666666701</c:v>
                </c:pt>
                <c:pt idx="9">
                  <c:v>8261.4366666666701</c:v>
                </c:pt>
                <c:pt idx="10">
                  <c:v>9323.3566666666702</c:v>
                </c:pt>
                <c:pt idx="11">
                  <c:v>9323.3566666666702</c:v>
                </c:pt>
                <c:pt idx="12">
                  <c:v>9910.52</c:v>
                </c:pt>
                <c:pt idx="13">
                  <c:v>9910.52</c:v>
                </c:pt>
                <c:pt idx="14">
                  <c:v>11585.51</c:v>
                </c:pt>
                <c:pt idx="15">
                  <c:v>11585.51</c:v>
                </c:pt>
                <c:pt idx="16">
                  <c:v>13451.81</c:v>
                </c:pt>
                <c:pt idx="17">
                  <c:v>13451.81</c:v>
                </c:pt>
                <c:pt idx="18">
                  <c:v>13857.41</c:v>
                </c:pt>
                <c:pt idx="19">
                  <c:v>13857.41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3-4847-A0DD-A87C54E68C20}"/>
            </c:ext>
          </c:extLst>
        </c:ser>
        <c:ser>
          <c:idx val="2"/>
          <c:order val="2"/>
          <c:tx>
            <c:strRef>
              <c:f>'Renewable Build'!$A$4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'Renewable Build'!$B$4:$U$4</c:f>
              <c:numCache>
                <c:formatCode>General</c:formatCode>
                <c:ptCount val="20"/>
                <c:pt idx="0">
                  <c:v>0</c:v>
                </c:pt>
                <c:pt idx="1">
                  <c:v>5362</c:v>
                </c:pt>
                <c:pt idx="2">
                  <c:v>6872.9333333333298</c:v>
                </c:pt>
                <c:pt idx="3">
                  <c:v>8004.2666666666701</c:v>
                </c:pt>
                <c:pt idx="4">
                  <c:v>9350.2666666666701</c:v>
                </c:pt>
                <c:pt idx="5">
                  <c:v>10338.9333333333</c:v>
                </c:pt>
                <c:pt idx="6">
                  <c:v>11424.426666666701</c:v>
                </c:pt>
                <c:pt idx="7">
                  <c:v>11424.426666666701</c:v>
                </c:pt>
                <c:pt idx="8">
                  <c:v>12270.6833333333</c:v>
                </c:pt>
                <c:pt idx="9">
                  <c:v>12270.6833333333</c:v>
                </c:pt>
                <c:pt idx="10">
                  <c:v>12961.77</c:v>
                </c:pt>
                <c:pt idx="11">
                  <c:v>12961.77</c:v>
                </c:pt>
                <c:pt idx="12">
                  <c:v>12990.17</c:v>
                </c:pt>
                <c:pt idx="13">
                  <c:v>12990.17</c:v>
                </c:pt>
                <c:pt idx="14">
                  <c:v>13638.17</c:v>
                </c:pt>
                <c:pt idx="15">
                  <c:v>13638.17</c:v>
                </c:pt>
                <c:pt idx="16">
                  <c:v>14503.61</c:v>
                </c:pt>
                <c:pt idx="17">
                  <c:v>14503.61</c:v>
                </c:pt>
                <c:pt idx="18">
                  <c:v>14649.77</c:v>
                </c:pt>
                <c:pt idx="19">
                  <c:v>14649.77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3-4C69-B82E-F968B458C5D4}"/>
            </c:ext>
          </c:extLst>
        </c:ser>
        <c:ser>
          <c:idx val="3"/>
          <c:order val="3"/>
          <c:tx>
            <c:strRef>
              <c:f>'Renewable Build'!$A$5</c:f>
              <c:strCache>
                <c:ptCount val="1"/>
                <c:pt idx="0">
                  <c:v>Aggressive Emission Reduction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'Renewable Build'!$B$5:$U$5</c:f>
              <c:numCache>
                <c:formatCode>General</c:formatCode>
                <c:ptCount val="20"/>
                <c:pt idx="0">
                  <c:v>0</c:v>
                </c:pt>
                <c:pt idx="1">
                  <c:v>2770</c:v>
                </c:pt>
                <c:pt idx="2">
                  <c:v>5756</c:v>
                </c:pt>
                <c:pt idx="3">
                  <c:v>8742</c:v>
                </c:pt>
                <c:pt idx="4">
                  <c:v>11728</c:v>
                </c:pt>
                <c:pt idx="5">
                  <c:v>14714</c:v>
                </c:pt>
                <c:pt idx="6">
                  <c:v>17700</c:v>
                </c:pt>
                <c:pt idx="7">
                  <c:v>17700</c:v>
                </c:pt>
                <c:pt idx="8">
                  <c:v>20686</c:v>
                </c:pt>
                <c:pt idx="9">
                  <c:v>20686</c:v>
                </c:pt>
                <c:pt idx="10">
                  <c:v>23672</c:v>
                </c:pt>
                <c:pt idx="11">
                  <c:v>23672</c:v>
                </c:pt>
                <c:pt idx="12">
                  <c:v>26658</c:v>
                </c:pt>
                <c:pt idx="13">
                  <c:v>26658</c:v>
                </c:pt>
                <c:pt idx="14">
                  <c:v>29644</c:v>
                </c:pt>
                <c:pt idx="15">
                  <c:v>29644</c:v>
                </c:pt>
                <c:pt idx="16">
                  <c:v>32930</c:v>
                </c:pt>
                <c:pt idx="17">
                  <c:v>32930</c:v>
                </c:pt>
                <c:pt idx="18">
                  <c:v>36260</c:v>
                </c:pt>
                <c:pt idx="19">
                  <c:v>36260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1-4B5A-8BA1-C597CA3BA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299583"/>
        <c:axId val="200975670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'Renewable Build'!$A$3</c15:sqref>
                        </c15:formulaRef>
                      </c:ext>
                    </c:extLst>
                    <c:strCache>
                      <c:ptCount val="1"/>
                      <c:pt idx="0">
                        <c:v>Early Coal Retirement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'Renewable Build'!$B$1:$U$1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'Renewable Build'!$B$3:$U$3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0</c:v>
                      </c:pt>
                      <c:pt idx="1">
                        <c:v>4276.68</c:v>
                      </c:pt>
                      <c:pt idx="2">
                        <c:v>5204.68</c:v>
                      </c:pt>
                      <c:pt idx="3">
                        <c:v>6464.68</c:v>
                      </c:pt>
                      <c:pt idx="4">
                        <c:v>7272.68</c:v>
                      </c:pt>
                      <c:pt idx="5">
                        <c:v>7773.24</c:v>
                      </c:pt>
                      <c:pt idx="6">
                        <c:v>8279.0066666666698</c:v>
                      </c:pt>
                      <c:pt idx="7">
                        <c:v>8279.0066666666698</c:v>
                      </c:pt>
                      <c:pt idx="8">
                        <c:v>9065.6066666666702</c:v>
                      </c:pt>
                      <c:pt idx="9">
                        <c:v>9065.6066666666702</c:v>
                      </c:pt>
                      <c:pt idx="10">
                        <c:v>9656.2733333333308</c:v>
                      </c:pt>
                      <c:pt idx="11">
                        <c:v>9656.2733333333308</c:v>
                      </c:pt>
                      <c:pt idx="12">
                        <c:v>10458.5333333333</c:v>
                      </c:pt>
                      <c:pt idx="13">
                        <c:v>10458.5333333333</c:v>
                      </c:pt>
                      <c:pt idx="14">
                        <c:v>11266.2833333333</c:v>
                      </c:pt>
                      <c:pt idx="15">
                        <c:v>11266.2833333333</c:v>
                      </c:pt>
                      <c:pt idx="16">
                        <c:v>12353.336666666701</c:v>
                      </c:pt>
                      <c:pt idx="17">
                        <c:v>12353.336666666701</c:v>
                      </c:pt>
                      <c:pt idx="18">
                        <c:v>12422.803333333301</c:v>
                      </c:pt>
                      <c:pt idx="19">
                        <c:v>12422.803333333301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E3-4847-A0DD-A87C54E68C20}"/>
                  </c:ext>
                </c:extLst>
              </c15:ser>
            </c15:filteredLineSeries>
          </c:ext>
        </c:extLst>
      </c:lineChart>
      <c:catAx>
        <c:axId val="188029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56703"/>
        <c:crosses val="autoZero"/>
        <c:auto val="1"/>
        <c:lblAlgn val="ctr"/>
        <c:lblOffset val="100"/>
        <c:noMultiLvlLbl val="0"/>
      </c:catAx>
      <c:valAx>
        <c:axId val="200975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2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Renewable</a:t>
            </a:r>
            <a:r>
              <a:rPr lang="en-US" baseline="0"/>
              <a:t> Curtailment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'Renewable Curtailment'!$A$2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'Renewable Curtailment'!$B$1:$U$1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Curtailment'!$B$2:$U$2</c:f>
              <c:numCache>
                <c:formatCode>General</c:formatCode>
                <c:ptCount val="20"/>
                <c:pt idx="0">
                  <c:v>115.35734035855501</c:v>
                </c:pt>
                <c:pt idx="1">
                  <c:v>241.47572262009399</c:v>
                </c:pt>
                <c:pt idx="2">
                  <c:v>290.89496719602801</c:v>
                </c:pt>
                <c:pt idx="3">
                  <c:v>339.48083039016899</c:v>
                </c:pt>
                <c:pt idx="4">
                  <c:v>370.88480978318597</c:v>
                </c:pt>
                <c:pt idx="5">
                  <c:v>413.68703106794197</c:v>
                </c:pt>
                <c:pt idx="6">
                  <c:v>432.97581223444502</c:v>
                </c:pt>
                <c:pt idx="7">
                  <c:v>437.55108546817598</c:v>
                </c:pt>
                <c:pt idx="8">
                  <c:v>444.19578539118697</c:v>
                </c:pt>
                <c:pt idx="9">
                  <c:v>422.888019783841</c:v>
                </c:pt>
                <c:pt idx="10">
                  <c:v>468.50264418430299</c:v>
                </c:pt>
                <c:pt idx="11">
                  <c:v>466.93393749965298</c:v>
                </c:pt>
                <c:pt idx="12">
                  <c:v>443.96393170037999</c:v>
                </c:pt>
                <c:pt idx="13">
                  <c:v>473.65279159111702</c:v>
                </c:pt>
                <c:pt idx="14">
                  <c:v>591.28079172958098</c:v>
                </c:pt>
                <c:pt idx="15">
                  <c:v>621.09342994244298</c:v>
                </c:pt>
                <c:pt idx="16">
                  <c:v>861.28798845393396</c:v>
                </c:pt>
                <c:pt idx="17">
                  <c:v>1001.3542172055199</c:v>
                </c:pt>
                <c:pt idx="18">
                  <c:v>1071.6012703071699</c:v>
                </c:pt>
                <c:pt idx="19">
                  <c:v>1298.03027007063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25-4732-AA77-3BD6F839B3DD}"/>
            </c:ext>
          </c:extLst>
        </c:ser>
        <c:ser>
          <c:idx val="1"/>
          <c:order val="1"/>
          <c:tx>
            <c:strRef>
              <c:f>'Renewable Curtailment'!$A$3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'Renewable Curtailment'!$B$1:$U$1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Curtailment'!$B$3:$U$3</c:f>
              <c:numCache>
                <c:formatCode>General</c:formatCode>
                <c:ptCount val="20"/>
                <c:pt idx="0">
                  <c:v>87.279998555561605</c:v>
                </c:pt>
                <c:pt idx="1">
                  <c:v>423.35832356348999</c:v>
                </c:pt>
                <c:pt idx="2">
                  <c:v>603.49522053794499</c:v>
                </c:pt>
                <c:pt idx="3">
                  <c:v>627.63642419444795</c:v>
                </c:pt>
                <c:pt idx="4">
                  <c:v>666.16562921191996</c:v>
                </c:pt>
                <c:pt idx="5">
                  <c:v>728.02340130292498</c:v>
                </c:pt>
                <c:pt idx="6">
                  <c:v>935.78446859920905</c:v>
                </c:pt>
                <c:pt idx="7">
                  <c:v>902.53435538037695</c:v>
                </c:pt>
                <c:pt idx="8">
                  <c:v>847.30040114163501</c:v>
                </c:pt>
                <c:pt idx="9">
                  <c:v>769.67294082090802</c:v>
                </c:pt>
                <c:pt idx="10">
                  <c:v>858.62256310961197</c:v>
                </c:pt>
                <c:pt idx="11">
                  <c:v>836.56425882711505</c:v>
                </c:pt>
                <c:pt idx="12">
                  <c:v>790.33715501980203</c:v>
                </c:pt>
                <c:pt idx="13">
                  <c:v>778.40351359120802</c:v>
                </c:pt>
                <c:pt idx="14">
                  <c:v>837.03154929515699</c:v>
                </c:pt>
                <c:pt idx="15">
                  <c:v>770.86832854873899</c:v>
                </c:pt>
                <c:pt idx="16">
                  <c:v>919.70729764380997</c:v>
                </c:pt>
                <c:pt idx="17">
                  <c:v>1009.69203486846</c:v>
                </c:pt>
                <c:pt idx="18">
                  <c:v>1079.0389004948299</c:v>
                </c:pt>
                <c:pt idx="19">
                  <c:v>1182.8009274839101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25-4732-AA77-3BD6F839B3DD}"/>
            </c:ext>
          </c:extLst>
        </c:ser>
        <c:ser>
          <c:idx val="2"/>
          <c:order val="2"/>
          <c:tx>
            <c:strRef>
              <c:f>'Renewable Curtailment'!$A$4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'Renewable Curtailment'!$B$4:$U$4</c:f>
              <c:numCache>
                <c:formatCode>General</c:formatCode>
                <c:ptCount val="20"/>
                <c:pt idx="0">
                  <c:v>90.217834624538099</c:v>
                </c:pt>
                <c:pt idx="1">
                  <c:v>461.984354214147</c:v>
                </c:pt>
                <c:pt idx="2">
                  <c:v>727.08858746036105</c:v>
                </c:pt>
                <c:pt idx="3">
                  <c:v>736.01490009487497</c:v>
                </c:pt>
                <c:pt idx="4">
                  <c:v>739.975430676678</c:v>
                </c:pt>
                <c:pt idx="5">
                  <c:v>930.53725444947997</c:v>
                </c:pt>
                <c:pt idx="6">
                  <c:v>1168.1168349884499</c:v>
                </c:pt>
                <c:pt idx="7">
                  <c:v>1230.9901140058601</c:v>
                </c:pt>
                <c:pt idx="8">
                  <c:v>1138.2365168471199</c:v>
                </c:pt>
                <c:pt idx="9">
                  <c:v>1036.23021141136</c:v>
                </c:pt>
                <c:pt idx="10">
                  <c:v>1168.1206447792699</c:v>
                </c:pt>
                <c:pt idx="11">
                  <c:v>1155.0121026398001</c:v>
                </c:pt>
                <c:pt idx="12">
                  <c:v>1083.79381619523</c:v>
                </c:pt>
                <c:pt idx="13">
                  <c:v>1052.2663694181699</c:v>
                </c:pt>
                <c:pt idx="14">
                  <c:v>1119.2327122761701</c:v>
                </c:pt>
                <c:pt idx="15">
                  <c:v>1069.3357708098299</c:v>
                </c:pt>
                <c:pt idx="16">
                  <c:v>1206.7054919766699</c:v>
                </c:pt>
                <c:pt idx="17">
                  <c:v>1315.63850676891</c:v>
                </c:pt>
                <c:pt idx="18">
                  <c:v>1369.61434091608</c:v>
                </c:pt>
                <c:pt idx="19">
                  <c:v>1528.7804625193701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7-4E8D-87DC-60138AACB8AA}"/>
            </c:ext>
          </c:extLst>
        </c:ser>
        <c:ser>
          <c:idx val="3"/>
          <c:order val="3"/>
          <c:tx>
            <c:strRef>
              <c:f>'Renewable Curtailment'!$A$5</c:f>
              <c:strCache>
                <c:ptCount val="1"/>
                <c:pt idx="0">
                  <c:v>Aggressive Emission Reduction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'Renewable Curtailment'!$B$5:$U$5</c:f>
              <c:numCache>
                <c:formatCode>General</c:formatCode>
                <c:ptCount val="20"/>
                <c:pt idx="0">
                  <c:v>93.207704054404402</c:v>
                </c:pt>
                <c:pt idx="1">
                  <c:v>305.04366523895197</c:v>
                </c:pt>
                <c:pt idx="2">
                  <c:v>593.33702014240396</c:v>
                </c:pt>
                <c:pt idx="3">
                  <c:v>823.35657412108105</c:v>
                </c:pt>
                <c:pt idx="4">
                  <c:v>1016.78163185016</c:v>
                </c:pt>
                <c:pt idx="5">
                  <c:v>1352.75525221157</c:v>
                </c:pt>
                <c:pt idx="6">
                  <c:v>1844.5232068518601</c:v>
                </c:pt>
                <c:pt idx="7">
                  <c:v>2015.01341270082</c:v>
                </c:pt>
                <c:pt idx="8">
                  <c:v>2360.19080288552</c:v>
                </c:pt>
                <c:pt idx="9">
                  <c:v>2384.6883093995002</c:v>
                </c:pt>
                <c:pt idx="10">
                  <c:v>2819.4132342877401</c:v>
                </c:pt>
                <c:pt idx="11">
                  <c:v>3041.4597836777998</c:v>
                </c:pt>
                <c:pt idx="12">
                  <c:v>3426.04100869483</c:v>
                </c:pt>
                <c:pt idx="13">
                  <c:v>3806.88426541117</c:v>
                </c:pt>
                <c:pt idx="14">
                  <c:v>4377.4180944253903</c:v>
                </c:pt>
                <c:pt idx="15">
                  <c:v>4598.9025858990199</c:v>
                </c:pt>
                <c:pt idx="16">
                  <c:v>4830.6347928689102</c:v>
                </c:pt>
                <c:pt idx="17">
                  <c:v>5112.9078981584698</c:v>
                </c:pt>
                <c:pt idx="18">
                  <c:v>5282.5893024821598</c:v>
                </c:pt>
                <c:pt idx="19">
                  <c:v>5362.5502731904999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9-4E7D-8309-546B39FAE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299583"/>
        <c:axId val="2009756703"/>
      </c:lineChart>
      <c:catAx>
        <c:axId val="188029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56703"/>
        <c:crosses val="autoZero"/>
        <c:auto val="1"/>
        <c:lblAlgn val="ctr"/>
        <c:lblOffset val="100"/>
        <c:noMultiLvlLbl val="0"/>
      </c:catAx>
      <c:valAx>
        <c:axId val="200975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2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Hydro</a:t>
            </a:r>
            <a:r>
              <a:rPr lang="en-US" baseline="0"/>
              <a:t> Generation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Hydro!$A$2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Hydro!$B$1:$U$1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Hydro!$B$2:$U$2</c:f>
              <c:numCache>
                <c:formatCode>General</c:formatCode>
                <c:ptCount val="20"/>
                <c:pt idx="0">
                  <c:v>15764.5966214444</c:v>
                </c:pt>
                <c:pt idx="1">
                  <c:v>15589.5636430625</c:v>
                </c:pt>
                <c:pt idx="2">
                  <c:v>15606.931858989999</c:v>
                </c:pt>
                <c:pt idx="3">
                  <c:v>15645.328211072499</c:v>
                </c:pt>
                <c:pt idx="4">
                  <c:v>15720.8630953186</c:v>
                </c:pt>
                <c:pt idx="5">
                  <c:v>15781.453251098401</c:v>
                </c:pt>
                <c:pt idx="6">
                  <c:v>15901.9116637683</c:v>
                </c:pt>
                <c:pt idx="7">
                  <c:v>15904.096720977701</c:v>
                </c:pt>
                <c:pt idx="8">
                  <c:v>15925.935809745801</c:v>
                </c:pt>
                <c:pt idx="9">
                  <c:v>15863.5418152905</c:v>
                </c:pt>
                <c:pt idx="10">
                  <c:v>16001.217835793501</c:v>
                </c:pt>
                <c:pt idx="11">
                  <c:v>16117.600062473701</c:v>
                </c:pt>
                <c:pt idx="12">
                  <c:v>16065.2679857515</c:v>
                </c:pt>
                <c:pt idx="13">
                  <c:v>15984.0876240572</c:v>
                </c:pt>
                <c:pt idx="14">
                  <c:v>15940.428881161301</c:v>
                </c:pt>
                <c:pt idx="15">
                  <c:v>16056.619981010899</c:v>
                </c:pt>
                <c:pt idx="16">
                  <c:v>16068.725506570199</c:v>
                </c:pt>
                <c:pt idx="17">
                  <c:v>16072.789228330599</c:v>
                </c:pt>
                <c:pt idx="18">
                  <c:v>16089.281488211</c:v>
                </c:pt>
                <c:pt idx="19">
                  <c:v>16456.845882767899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9-4FB0-95EB-D83774FE5F32}"/>
            </c:ext>
          </c:extLst>
        </c:ser>
        <c:ser>
          <c:idx val="1"/>
          <c:order val="1"/>
          <c:tx>
            <c:strRef>
              <c:f>Hydro!$A$3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Hydro!$B$1:$U$1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Hydro!$B$3:$T$3</c:f>
              <c:numCache>
                <c:formatCode>General</c:formatCode>
                <c:ptCount val="19"/>
                <c:pt idx="0">
                  <c:v>15913.660787351901</c:v>
                </c:pt>
                <c:pt idx="1">
                  <c:v>15846.044477215401</c:v>
                </c:pt>
                <c:pt idx="2">
                  <c:v>15892.931757271799</c:v>
                </c:pt>
                <c:pt idx="3">
                  <c:v>15958.127176726901</c:v>
                </c:pt>
                <c:pt idx="4">
                  <c:v>16133.782982106901</c:v>
                </c:pt>
                <c:pt idx="5">
                  <c:v>16357.7428731207</c:v>
                </c:pt>
                <c:pt idx="6">
                  <c:v>16487.673589950398</c:v>
                </c:pt>
                <c:pt idx="7">
                  <c:v>16584.0618151458</c:v>
                </c:pt>
                <c:pt idx="8">
                  <c:v>16693.215949078301</c:v>
                </c:pt>
                <c:pt idx="9">
                  <c:v>16668.4255254813</c:v>
                </c:pt>
                <c:pt idx="10">
                  <c:v>16697.684370582501</c:v>
                </c:pt>
                <c:pt idx="11">
                  <c:v>16688.9211796128</c:v>
                </c:pt>
                <c:pt idx="12">
                  <c:v>16576.959769819401</c:v>
                </c:pt>
                <c:pt idx="13">
                  <c:v>16452.851804589201</c:v>
                </c:pt>
                <c:pt idx="14">
                  <c:v>16309.6899941711</c:v>
                </c:pt>
                <c:pt idx="15">
                  <c:v>16322.927588488599</c:v>
                </c:pt>
                <c:pt idx="16">
                  <c:v>16280.053923040899</c:v>
                </c:pt>
                <c:pt idx="17">
                  <c:v>16205.559222378</c:v>
                </c:pt>
                <c:pt idx="18">
                  <c:v>16141.7991426962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9-4FB0-95EB-D83774FE5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299583"/>
        <c:axId val="2009756703"/>
      </c:lineChart>
      <c:catAx>
        <c:axId val="188029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56703"/>
        <c:crosses val="autoZero"/>
        <c:auto val="1"/>
        <c:lblAlgn val="ctr"/>
        <c:lblOffset val="100"/>
        <c:noMultiLvlLbl val="0"/>
      </c:catAx>
      <c:valAx>
        <c:axId val="200975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2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DR Acquired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DR!$B$2:$U$2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30-41CA-9CBF-4CE8F2FF6729}"/>
            </c:ext>
          </c:extLst>
        </c:ser>
        <c:ser>
          <c:idx val="1"/>
          <c:order val="1"/>
          <c:tx>
            <c:strRef>
              <c:f>DR!$A$3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DR!$B$3:$U$3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0-41CA-9CBF-4CE8F2FF6729}"/>
            </c:ext>
          </c:extLst>
        </c:ser>
        <c:ser>
          <c:idx val="2"/>
          <c:order val="2"/>
          <c:tx>
            <c:strRef>
              <c:f>DR!$A$5</c:f>
              <c:strCache>
                <c:ptCount val="1"/>
                <c:pt idx="0">
                  <c:v>Aggressive Emission Reduction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DR!$B$5:$U$5</c:f>
              <c:numCache>
                <c:formatCode>General</c:formatCode>
                <c:ptCount val="20"/>
                <c:pt idx="0">
                  <c:v>650</c:v>
                </c:pt>
                <c:pt idx="1">
                  <c:v>1030</c:v>
                </c:pt>
                <c:pt idx="2">
                  <c:v>1410</c:v>
                </c:pt>
                <c:pt idx="3">
                  <c:v>1790</c:v>
                </c:pt>
                <c:pt idx="4">
                  <c:v>2170</c:v>
                </c:pt>
                <c:pt idx="5">
                  <c:v>2550</c:v>
                </c:pt>
                <c:pt idx="6">
                  <c:v>2550</c:v>
                </c:pt>
                <c:pt idx="7">
                  <c:v>2930</c:v>
                </c:pt>
                <c:pt idx="8">
                  <c:v>2930</c:v>
                </c:pt>
                <c:pt idx="9">
                  <c:v>3310</c:v>
                </c:pt>
                <c:pt idx="10">
                  <c:v>3310</c:v>
                </c:pt>
                <c:pt idx="11">
                  <c:v>3690</c:v>
                </c:pt>
                <c:pt idx="12">
                  <c:v>3690</c:v>
                </c:pt>
                <c:pt idx="13">
                  <c:v>4070</c:v>
                </c:pt>
                <c:pt idx="14">
                  <c:v>4070</c:v>
                </c:pt>
                <c:pt idx="15">
                  <c:v>4490</c:v>
                </c:pt>
                <c:pt idx="16">
                  <c:v>4490</c:v>
                </c:pt>
                <c:pt idx="17">
                  <c:v>5180</c:v>
                </c:pt>
                <c:pt idx="18">
                  <c:v>5180</c:v>
                </c:pt>
                <c:pt idx="19">
                  <c:v>5870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D3-437C-8E18-B07DEFDFD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238703"/>
        <c:axId val="2009746303"/>
      </c:lineChart>
      <c:catAx>
        <c:axId val="187923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46303"/>
        <c:crosses val="autoZero"/>
        <c:auto val="1"/>
        <c:lblAlgn val="ctr"/>
        <c:lblOffset val="100"/>
        <c:noMultiLvlLbl val="0"/>
      </c:catAx>
      <c:valAx>
        <c:axId val="200974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23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Thermal Build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'Thermal Build'!$A$2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'Thermal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'Thermal Build'!$B$2:$U$2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6-462F-AC30-D17A1547CED0}"/>
            </c:ext>
          </c:extLst>
        </c:ser>
        <c:ser>
          <c:idx val="1"/>
          <c:order val="1"/>
          <c:tx>
            <c:strRef>
              <c:f>'Thermal Build'!$A$3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'Thermal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'Thermal Build'!$B$3:$U$3</c:f>
              <c:numCache>
                <c:formatCode>General</c:formatCode>
                <c:ptCount val="20"/>
                <c:pt idx="0">
                  <c:v>0</c:v>
                </c:pt>
                <c:pt idx="1">
                  <c:v>933.63333333333298</c:v>
                </c:pt>
                <c:pt idx="2">
                  <c:v>933.63333333333298</c:v>
                </c:pt>
                <c:pt idx="3">
                  <c:v>933.63333333333298</c:v>
                </c:pt>
                <c:pt idx="4">
                  <c:v>1260.9166666666699</c:v>
                </c:pt>
                <c:pt idx="5">
                  <c:v>1355.81666666667</c:v>
                </c:pt>
                <c:pt idx="6">
                  <c:v>1355.81666666667</c:v>
                </c:pt>
                <c:pt idx="7">
                  <c:v>1355.81666666667</c:v>
                </c:pt>
                <c:pt idx="8">
                  <c:v>1386.2333333333299</c:v>
                </c:pt>
                <c:pt idx="9">
                  <c:v>1386.2333333333299</c:v>
                </c:pt>
                <c:pt idx="10">
                  <c:v>1386.2333333333299</c:v>
                </c:pt>
                <c:pt idx="11">
                  <c:v>1386.2333333333299</c:v>
                </c:pt>
                <c:pt idx="12">
                  <c:v>1400.8333333333301</c:v>
                </c:pt>
                <c:pt idx="13">
                  <c:v>1400.8333333333301</c:v>
                </c:pt>
                <c:pt idx="14">
                  <c:v>1400.8333333333301</c:v>
                </c:pt>
                <c:pt idx="15">
                  <c:v>1400.8333333333301</c:v>
                </c:pt>
                <c:pt idx="16">
                  <c:v>1400.8333333333301</c:v>
                </c:pt>
                <c:pt idx="17">
                  <c:v>1400.8333333333301</c:v>
                </c:pt>
                <c:pt idx="18">
                  <c:v>1400.8333333333301</c:v>
                </c:pt>
                <c:pt idx="19">
                  <c:v>1400.8333333333301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6-462F-AC30-D17A1547C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379727"/>
        <c:axId val="1982958319"/>
      </c:lineChart>
      <c:catAx>
        <c:axId val="2008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958319"/>
        <c:crosses val="autoZero"/>
        <c:auto val="1"/>
        <c:lblAlgn val="ctr"/>
        <c:lblOffset val="100"/>
        <c:noMultiLvlLbl val="0"/>
      </c:catAx>
      <c:valAx>
        <c:axId val="198295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37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Storage Build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Storage!$A$2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Storage!$B$1:$U$1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Storage!$B$2:$U$2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21-4B47-B51A-ABD9806BFC62}"/>
            </c:ext>
          </c:extLst>
        </c:ser>
        <c:ser>
          <c:idx val="1"/>
          <c:order val="1"/>
          <c:tx>
            <c:strRef>
              <c:f>Storage!$A$3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Storage!$B$1:$U$1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Storage!$B$3:$U$3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1-4B47-B51A-ABD9806BFC62}"/>
            </c:ext>
          </c:extLst>
        </c:ser>
        <c:ser>
          <c:idx val="2"/>
          <c:order val="2"/>
          <c:tx>
            <c:strRef>
              <c:f>Storage!$A$5</c:f>
              <c:strCache>
                <c:ptCount val="1"/>
                <c:pt idx="0">
                  <c:v>Aggressive Emission Reduction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Storage!$B$5:$U$5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300</c:v>
                </c:pt>
                <c:pt idx="17">
                  <c:v>300</c:v>
                </c:pt>
                <c:pt idx="18">
                  <c:v>800</c:v>
                </c:pt>
                <c:pt idx="19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21-4B47-B51A-ABD9806BF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379727"/>
        <c:axId val="1982958319"/>
      </c:lineChart>
      <c:catAx>
        <c:axId val="2008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958319"/>
        <c:crosses val="autoZero"/>
        <c:auto val="1"/>
        <c:lblAlgn val="ctr"/>
        <c:lblOffset val="100"/>
        <c:noMultiLvlLbl val="0"/>
      </c:catAx>
      <c:valAx>
        <c:axId val="198295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37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GHG</a:t>
            </a:r>
            <a:r>
              <a:rPr lang="en-US" baseline="0"/>
              <a:t> Emissions (MMT)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GHG!$A$2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GHG!$B$1:$U$1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GHG!$B$2:$U$2</c:f>
              <c:numCache>
                <c:formatCode>General</c:formatCode>
                <c:ptCount val="20"/>
                <c:pt idx="0">
                  <c:v>25.866486539580499</c:v>
                </c:pt>
                <c:pt idx="1">
                  <c:v>24.1317461001392</c:v>
                </c:pt>
                <c:pt idx="2">
                  <c:v>22.964982006370501</c:v>
                </c:pt>
                <c:pt idx="3">
                  <c:v>20.221041776016602</c:v>
                </c:pt>
                <c:pt idx="4">
                  <c:v>17.470365692803899</c:v>
                </c:pt>
                <c:pt idx="5">
                  <c:v>16.821022781093301</c:v>
                </c:pt>
                <c:pt idx="6">
                  <c:v>15.3035612792098</c:v>
                </c:pt>
                <c:pt idx="7">
                  <c:v>13.240127931051701</c:v>
                </c:pt>
                <c:pt idx="8">
                  <c:v>11.7143883634918</c:v>
                </c:pt>
                <c:pt idx="9">
                  <c:v>11.659067089815901</c:v>
                </c:pt>
                <c:pt idx="10">
                  <c:v>11.3652447752019</c:v>
                </c:pt>
                <c:pt idx="11">
                  <c:v>10.538683788310401</c:v>
                </c:pt>
                <c:pt idx="12">
                  <c:v>10.646977173353299</c:v>
                </c:pt>
                <c:pt idx="13">
                  <c:v>10.853528770382701</c:v>
                </c:pt>
                <c:pt idx="14">
                  <c:v>10.4313679317841</c:v>
                </c:pt>
                <c:pt idx="15">
                  <c:v>10.193405300674501</c:v>
                </c:pt>
                <c:pt idx="16">
                  <c:v>5.8295348478140099</c:v>
                </c:pt>
                <c:pt idx="17">
                  <c:v>4.2702013143195003</c:v>
                </c:pt>
                <c:pt idx="18">
                  <c:v>4.57192493236463</c:v>
                </c:pt>
                <c:pt idx="19">
                  <c:v>4.7482404482104004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8-45C0-9F88-A26DD2BCDCAF}"/>
            </c:ext>
          </c:extLst>
        </c:ser>
        <c:ser>
          <c:idx val="1"/>
          <c:order val="1"/>
          <c:tx>
            <c:strRef>
              <c:f>GHG!$A$3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GHG!$B$1:$U$1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GHG!$B$3:$U$3</c:f>
              <c:numCache>
                <c:formatCode>General</c:formatCode>
                <c:ptCount val="20"/>
                <c:pt idx="0">
                  <c:v>27.5570653345459</c:v>
                </c:pt>
                <c:pt idx="1">
                  <c:v>22.193960204446299</c:v>
                </c:pt>
                <c:pt idx="2">
                  <c:v>20.2598273273979</c:v>
                </c:pt>
                <c:pt idx="3">
                  <c:v>18.550908848129598</c:v>
                </c:pt>
                <c:pt idx="4">
                  <c:v>13.7966943283819</c:v>
                </c:pt>
                <c:pt idx="5">
                  <c:v>7.4695855453597799</c:v>
                </c:pt>
                <c:pt idx="6">
                  <c:v>3.8711371954013098</c:v>
                </c:pt>
                <c:pt idx="7">
                  <c:v>3.1768024078378501</c:v>
                </c:pt>
                <c:pt idx="8">
                  <c:v>2.6503243733309101</c:v>
                </c:pt>
                <c:pt idx="9">
                  <c:v>2.6209067822622898</c:v>
                </c:pt>
                <c:pt idx="10">
                  <c:v>2.23200642033152</c:v>
                </c:pt>
                <c:pt idx="11">
                  <c:v>2.1219260778451399</c:v>
                </c:pt>
                <c:pt idx="12">
                  <c:v>2.2308558673316199</c:v>
                </c:pt>
                <c:pt idx="13">
                  <c:v>2.2747297852485899</c:v>
                </c:pt>
                <c:pt idx="14">
                  <c:v>2.3880659731722602</c:v>
                </c:pt>
                <c:pt idx="15">
                  <c:v>2.6314270993322002</c:v>
                </c:pt>
                <c:pt idx="16">
                  <c:v>2.2574980967270699</c:v>
                </c:pt>
                <c:pt idx="17">
                  <c:v>1.87774368539164</c:v>
                </c:pt>
                <c:pt idx="18">
                  <c:v>1.9413556524283999</c:v>
                </c:pt>
                <c:pt idx="19">
                  <c:v>2.63553185722879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8-45C0-9F88-A26DD2BCDCAF}"/>
            </c:ext>
          </c:extLst>
        </c:ser>
        <c:ser>
          <c:idx val="2"/>
          <c:order val="2"/>
          <c:tx>
            <c:strRef>
              <c:f>GHG!$A$4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GHG!$B$4:$U$4</c:f>
              <c:numCache>
                <c:formatCode>General</c:formatCode>
                <c:ptCount val="20"/>
                <c:pt idx="0">
                  <c:v>27.509906706656999</c:v>
                </c:pt>
                <c:pt idx="1">
                  <c:v>21.382245550336201</c:v>
                </c:pt>
                <c:pt idx="2">
                  <c:v>18.951123176525702</c:v>
                </c:pt>
                <c:pt idx="3">
                  <c:v>17.323548976578198</c:v>
                </c:pt>
                <c:pt idx="4">
                  <c:v>12.582770726006</c:v>
                </c:pt>
                <c:pt idx="5">
                  <c:v>6.4861424747796699</c:v>
                </c:pt>
                <c:pt idx="6">
                  <c:v>3.17068418311178</c:v>
                </c:pt>
                <c:pt idx="7">
                  <c:v>2.5692318949661401</c:v>
                </c:pt>
                <c:pt idx="8">
                  <c:v>2.10645020281585</c:v>
                </c:pt>
                <c:pt idx="9">
                  <c:v>2.0376910200228999</c:v>
                </c:pt>
                <c:pt idx="10">
                  <c:v>1.7127446031307101</c:v>
                </c:pt>
                <c:pt idx="11">
                  <c:v>1.63253305025213</c:v>
                </c:pt>
                <c:pt idx="12">
                  <c:v>1.7452748174266099</c:v>
                </c:pt>
                <c:pt idx="13">
                  <c:v>1.82533726780126</c:v>
                </c:pt>
                <c:pt idx="14">
                  <c:v>1.89702342682745</c:v>
                </c:pt>
                <c:pt idx="15">
                  <c:v>2.1466845957759202</c:v>
                </c:pt>
                <c:pt idx="16">
                  <c:v>1.8599143694720499</c:v>
                </c:pt>
                <c:pt idx="17">
                  <c:v>1.5176391547142001</c:v>
                </c:pt>
                <c:pt idx="18">
                  <c:v>1.51292400042528</c:v>
                </c:pt>
                <c:pt idx="19">
                  <c:v>2.0971161746794098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2-4A10-918A-B76161365142}"/>
            </c:ext>
          </c:extLst>
        </c:ser>
        <c:ser>
          <c:idx val="3"/>
          <c:order val="3"/>
          <c:tx>
            <c:strRef>
              <c:f>GHG!$A$5</c:f>
              <c:strCache>
                <c:ptCount val="1"/>
                <c:pt idx="0">
                  <c:v>Aggressive Emission Reduction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GHG!$B$5:$U$5</c:f>
              <c:numCache>
                <c:formatCode>General</c:formatCode>
                <c:ptCount val="20"/>
                <c:pt idx="0">
                  <c:v>28.841999999999999</c:v>
                </c:pt>
                <c:pt idx="1">
                  <c:v>23.983000000000001</c:v>
                </c:pt>
                <c:pt idx="2">
                  <c:v>21.225000000000001</c:v>
                </c:pt>
                <c:pt idx="3">
                  <c:v>17.266999999999999</c:v>
                </c:pt>
                <c:pt idx="4">
                  <c:v>10.773</c:v>
                </c:pt>
                <c:pt idx="5">
                  <c:v>6.59</c:v>
                </c:pt>
                <c:pt idx="6">
                  <c:v>3.0339999999999998</c:v>
                </c:pt>
                <c:pt idx="7">
                  <c:v>2.3279999999999998</c:v>
                </c:pt>
                <c:pt idx="8">
                  <c:v>1.5289999999999999</c:v>
                </c:pt>
                <c:pt idx="9">
                  <c:v>1.966</c:v>
                </c:pt>
                <c:pt idx="10">
                  <c:v>1.4219999999999999</c:v>
                </c:pt>
                <c:pt idx="11">
                  <c:v>1.2270000000000001</c:v>
                </c:pt>
                <c:pt idx="12">
                  <c:v>1.577</c:v>
                </c:pt>
                <c:pt idx="13">
                  <c:v>1.5840000000000001</c:v>
                </c:pt>
                <c:pt idx="14">
                  <c:v>1.6439999999999999</c:v>
                </c:pt>
                <c:pt idx="15">
                  <c:v>2.0230000000000001</c:v>
                </c:pt>
                <c:pt idx="16">
                  <c:v>1.7749999999999999</c:v>
                </c:pt>
                <c:pt idx="17">
                  <c:v>1.1719999999999999</c:v>
                </c:pt>
                <c:pt idx="18">
                  <c:v>1.423</c:v>
                </c:pt>
                <c:pt idx="19">
                  <c:v>3.0110000000000001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B-4F65-9F23-28F16FFE6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464528"/>
        <c:axId val="332992704"/>
      </c:lineChart>
      <c:catAx>
        <c:axId val="33746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92704"/>
        <c:crosses val="autoZero"/>
        <c:auto val="1"/>
        <c:lblAlgn val="ctr"/>
        <c:lblOffset val="100"/>
        <c:noMultiLvlLbl val="0"/>
      </c:catAx>
      <c:valAx>
        <c:axId val="3329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46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Increase in Bills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Bills!$A$7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Bills!$B$1:$U$1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Bills!$B$7:$U$7</c:f>
              <c:numCache>
                <c:formatCode>0.0%</c:formatCode>
                <c:ptCount val="20"/>
                <c:pt idx="0">
                  <c:v>1.5465949379814142E-2</c:v>
                </c:pt>
                <c:pt idx="1">
                  <c:v>1.6063316916369627E-2</c:v>
                </c:pt>
                <c:pt idx="2">
                  <c:v>3.2797187217999291E-2</c:v>
                </c:pt>
                <c:pt idx="3">
                  <c:v>2.3307702278456199E-2</c:v>
                </c:pt>
                <c:pt idx="4">
                  <c:v>2.7928682303759927E-2</c:v>
                </c:pt>
                <c:pt idx="5">
                  <c:v>6.3435385687788934E-2</c:v>
                </c:pt>
                <c:pt idx="6">
                  <c:v>9.2486183437453809E-2</c:v>
                </c:pt>
                <c:pt idx="7">
                  <c:v>9.2454340306277055E-2</c:v>
                </c:pt>
                <c:pt idx="8">
                  <c:v>8.602288968253434E-2</c:v>
                </c:pt>
                <c:pt idx="9">
                  <c:v>7.2144601992871316E-2</c:v>
                </c:pt>
                <c:pt idx="10">
                  <c:v>8.3453863620006355E-2</c:v>
                </c:pt>
                <c:pt idx="11">
                  <c:v>9.3449613250045221E-2</c:v>
                </c:pt>
                <c:pt idx="12">
                  <c:v>9.7215386890370015E-2</c:v>
                </c:pt>
                <c:pt idx="13">
                  <c:v>6.7069847098711097E-2</c:v>
                </c:pt>
                <c:pt idx="14">
                  <c:v>7.7966863870066197E-2</c:v>
                </c:pt>
                <c:pt idx="15">
                  <c:v>7.4641847666117908E-2</c:v>
                </c:pt>
                <c:pt idx="16">
                  <c:v>5.0734654489157448E-2</c:v>
                </c:pt>
                <c:pt idx="17">
                  <c:v>4.1056918897791166E-2</c:v>
                </c:pt>
                <c:pt idx="18">
                  <c:v>3.6577166484285474E-2</c:v>
                </c:pt>
                <c:pt idx="19">
                  <c:v>2.9107669409373111E-2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5-4E3B-8381-2BCA912B8EBA}"/>
            </c:ext>
          </c:extLst>
        </c:ser>
        <c:ser>
          <c:idx val="1"/>
          <c:order val="1"/>
          <c:tx>
            <c:strRef>
              <c:f>Bills!$A$9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Bills!$B$9:$U$9</c:f>
              <c:numCache>
                <c:formatCode>0.0%</c:formatCode>
                <c:ptCount val="20"/>
                <c:pt idx="0">
                  <c:v>2.8860604924796637E-2</c:v>
                </c:pt>
                <c:pt idx="1">
                  <c:v>2.5371823789759076E-2</c:v>
                </c:pt>
                <c:pt idx="2">
                  <c:v>4.0853293167936768E-2</c:v>
                </c:pt>
                <c:pt idx="3">
                  <c:v>3.0832566718897919E-2</c:v>
                </c:pt>
                <c:pt idx="4">
                  <c:v>3.6947511651887553E-2</c:v>
                </c:pt>
                <c:pt idx="5">
                  <c:v>7.2671715679474322E-2</c:v>
                </c:pt>
                <c:pt idx="6">
                  <c:v>0.10498631094500435</c:v>
                </c:pt>
                <c:pt idx="7">
                  <c:v>0.10272479561724818</c:v>
                </c:pt>
                <c:pt idx="8">
                  <c:v>9.8173814273672888E-2</c:v>
                </c:pt>
                <c:pt idx="9">
                  <c:v>9.4039406295932396E-2</c:v>
                </c:pt>
                <c:pt idx="10">
                  <c:v>0.11091831068309339</c:v>
                </c:pt>
                <c:pt idx="11">
                  <c:v>0.11461239099446573</c:v>
                </c:pt>
                <c:pt idx="12">
                  <c:v>0.11518143639096029</c:v>
                </c:pt>
                <c:pt idx="13">
                  <c:v>8.4411372869916693E-2</c:v>
                </c:pt>
                <c:pt idx="14">
                  <c:v>9.4078324623086226E-2</c:v>
                </c:pt>
                <c:pt idx="15">
                  <c:v>8.8340930814465715E-2</c:v>
                </c:pt>
                <c:pt idx="16">
                  <c:v>6.1945130476880328E-2</c:v>
                </c:pt>
                <c:pt idx="17">
                  <c:v>5.0506271896321259E-2</c:v>
                </c:pt>
                <c:pt idx="18">
                  <c:v>4.1909122553263636E-2</c:v>
                </c:pt>
                <c:pt idx="19">
                  <c:v>3.8590927744086151E-2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AF-4DF9-A432-017120F9B7E5}"/>
            </c:ext>
          </c:extLst>
        </c:ser>
        <c:ser>
          <c:idx val="2"/>
          <c:order val="2"/>
          <c:tx>
            <c:strRef>
              <c:f>Bills!$A$11</c:f>
              <c:strCache>
                <c:ptCount val="1"/>
                <c:pt idx="0">
                  <c:v>Aggressive Emission Reduction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Bills!$B$11:$U$11</c:f>
              <c:numCache>
                <c:formatCode>0.0%</c:formatCode>
                <c:ptCount val="20"/>
                <c:pt idx="0">
                  <c:v>2.1135557664254453E-2</c:v>
                </c:pt>
                <c:pt idx="1">
                  <c:v>4.9844941487503479E-2</c:v>
                </c:pt>
                <c:pt idx="2">
                  <c:v>7.7920812744375581E-2</c:v>
                </c:pt>
                <c:pt idx="3">
                  <c:v>0.10877653305842157</c:v>
                </c:pt>
                <c:pt idx="4">
                  <c:v>9.1348551950632892E-2</c:v>
                </c:pt>
                <c:pt idx="5">
                  <c:v>0.11973361590825871</c:v>
                </c:pt>
                <c:pt idx="6">
                  <c:v>0.15364444382591788</c:v>
                </c:pt>
                <c:pt idx="7">
                  <c:v>0.19216982418284323</c:v>
                </c:pt>
                <c:pt idx="8">
                  <c:v>0.20921401180177387</c:v>
                </c:pt>
                <c:pt idx="9">
                  <c:v>0.24023236008285345</c:v>
                </c:pt>
                <c:pt idx="10">
                  <c:v>0.2788178077527676</c:v>
                </c:pt>
                <c:pt idx="11">
                  <c:v>0.31144409740490697</c:v>
                </c:pt>
                <c:pt idx="12">
                  <c:v>0.32406734096513706</c:v>
                </c:pt>
                <c:pt idx="13">
                  <c:v>0.3217682742018883</c:v>
                </c:pt>
                <c:pt idx="14">
                  <c:v>0.2901436231778089</c:v>
                </c:pt>
                <c:pt idx="15">
                  <c:v>0.32597695026270745</c:v>
                </c:pt>
                <c:pt idx="16">
                  <c:v>0.30388563759236586</c:v>
                </c:pt>
                <c:pt idx="17">
                  <c:v>0.31299561717624397</c:v>
                </c:pt>
                <c:pt idx="18">
                  <c:v>0.28189734840364378</c:v>
                </c:pt>
                <c:pt idx="19">
                  <c:v>0.23586771595593573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A7-4430-8702-FEA9EB1BE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090191"/>
        <c:axId val="827518767"/>
      </c:lineChart>
      <c:catAx>
        <c:axId val="106409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518767"/>
        <c:crosses val="autoZero"/>
        <c:auto val="1"/>
        <c:lblAlgn val="ctr"/>
        <c:lblOffset val="100"/>
        <c:noMultiLvlLbl val="0"/>
      </c:catAx>
      <c:valAx>
        <c:axId val="827518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090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5</xdr:row>
      <xdr:rowOff>57150</xdr:rowOff>
    </xdr:from>
    <xdr:to>
      <xdr:col>14</xdr:col>
      <xdr:colOff>171450</xdr:colOff>
      <xdr:row>23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9297B1-B362-41B1-8F10-E52F06425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9</xdr:row>
      <xdr:rowOff>0</xdr:rowOff>
    </xdr:from>
    <xdr:to>
      <xdr:col>16</xdr:col>
      <xdr:colOff>523875</xdr:colOff>
      <xdr:row>27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16CC55-FB59-470B-A246-03BD304AE9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25</xdr:row>
      <xdr:rowOff>147637</xdr:rowOff>
    </xdr:from>
    <xdr:to>
      <xdr:col>20</xdr:col>
      <xdr:colOff>295275</xdr:colOff>
      <xdr:row>41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3CEB44-047A-42B7-B1DB-614CECABE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9</xdr:row>
      <xdr:rowOff>147637</xdr:rowOff>
    </xdr:from>
    <xdr:to>
      <xdr:col>18</xdr:col>
      <xdr:colOff>209550</xdr:colOff>
      <xdr:row>26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5B0996-9974-442A-984F-B2B5F79FB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13</xdr:row>
      <xdr:rowOff>4761</xdr:rowOff>
    </xdr:from>
    <xdr:to>
      <xdr:col>10</xdr:col>
      <xdr:colOff>581025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B2607F-35E2-42DE-8730-658972006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15</xdr:row>
      <xdr:rowOff>157161</xdr:rowOff>
    </xdr:from>
    <xdr:to>
      <xdr:col>13</xdr:col>
      <xdr:colOff>314325</xdr:colOff>
      <xdr:row>34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193042-2FB7-4FF4-9422-8AEA0ED56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17</xdr:row>
      <xdr:rowOff>90486</xdr:rowOff>
    </xdr:from>
    <xdr:to>
      <xdr:col>14</xdr:col>
      <xdr:colOff>9525</xdr:colOff>
      <xdr:row>36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3702F8-7043-427F-84E3-F7BF8D5A2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13</xdr:row>
      <xdr:rowOff>147637</xdr:rowOff>
    </xdr:from>
    <xdr:to>
      <xdr:col>12</xdr:col>
      <xdr:colOff>314325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432ED6-B34F-4A1E-A7B2-C2060A2A1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309562</xdr:colOff>
      <xdr:row>5</xdr:row>
      <xdr:rowOff>147636</xdr:rowOff>
    </xdr:from>
    <xdr:to>
      <xdr:col>13</xdr:col>
      <xdr:colOff>19050</xdr:colOff>
      <xdr:row>28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0A76F7-2C37-4799-81D1-A72DCF18C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309562</xdr:colOff>
      <xdr:row>5</xdr:row>
      <xdr:rowOff>147636</xdr:rowOff>
    </xdr:from>
    <xdr:to>
      <xdr:col>13</xdr:col>
      <xdr:colOff>19050</xdr:colOff>
      <xdr:row>28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9D0293-4C8C-4BF4-AA54-CA81B3923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161925</xdr:rowOff>
    </xdr:from>
    <xdr:to>
      <xdr:col>9</xdr:col>
      <xdr:colOff>542925</xdr:colOff>
      <xdr:row>23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531F44-82F2-4BE1-BA12-E61F6C525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523874</xdr:colOff>
      <xdr:row>15</xdr:row>
      <xdr:rowOff>90487</xdr:rowOff>
    </xdr:from>
    <xdr:to>
      <xdr:col>21</xdr:col>
      <xdr:colOff>247649</xdr:colOff>
      <xdr:row>39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7EDD07-EA49-4200-AE28-475609E2E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48B7-6920-4317-B53E-B3628E6207F1}">
  <dimension ref="A1:U5"/>
  <sheetViews>
    <sheetView workbookViewId="0">
      <selection activeCell="B2" sqref="B2:U2"/>
    </sheetView>
  </sheetViews>
  <sheetFormatPr defaultRowHeight="15" x14ac:dyDescent="0.25"/>
  <cols>
    <col min="1" max="1" width="28.42578125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">
        <v>2</v>
      </c>
      <c r="B2" s="3">
        <v>94.965176878639198</v>
      </c>
      <c r="C2" s="3">
        <v>201.11490254674499</v>
      </c>
      <c r="D2" s="3">
        <v>281.695219142393</v>
      </c>
      <c r="E2" s="3">
        <v>359.51076491363301</v>
      </c>
      <c r="F2" s="3">
        <v>434.39661228500398</v>
      </c>
      <c r="G2" s="3">
        <v>499.70506353956102</v>
      </c>
      <c r="H2" s="3">
        <v>566.23123198790597</v>
      </c>
      <c r="I2" s="3">
        <v>637.16411908816201</v>
      </c>
      <c r="J2" s="3">
        <v>711.494664533736</v>
      </c>
      <c r="K2" s="3">
        <v>787.62549638738801</v>
      </c>
      <c r="L2" s="3">
        <v>864.96404785678999</v>
      </c>
      <c r="M2" s="3">
        <v>917.127440332334</v>
      </c>
      <c r="N2" s="3">
        <v>961.80825585609705</v>
      </c>
      <c r="O2" s="3">
        <v>1032.09159022777</v>
      </c>
      <c r="P2" s="3">
        <v>1110.8535388222499</v>
      </c>
      <c r="Q2" s="3">
        <v>1188.7807742222799</v>
      </c>
      <c r="R2" s="3">
        <v>1260.443538666</v>
      </c>
      <c r="S2" s="3">
        <v>1313.4391522701501</v>
      </c>
      <c r="T2" s="3">
        <v>1360.9141099069</v>
      </c>
      <c r="U2" s="3">
        <v>1461.6035598501401</v>
      </c>
    </row>
    <row r="3" spans="1:21" x14ac:dyDescent="0.25">
      <c r="A3" s="1" t="s">
        <v>0</v>
      </c>
      <c r="B3" s="3">
        <v>89.308217558491606</v>
      </c>
      <c r="C3" s="3">
        <v>157.28167282780799</v>
      </c>
      <c r="D3" s="3">
        <v>214.69854455380701</v>
      </c>
      <c r="E3" s="3">
        <v>288.07874499621602</v>
      </c>
      <c r="F3" s="3">
        <v>362.69449098988599</v>
      </c>
      <c r="G3" s="3">
        <v>441.95779191644698</v>
      </c>
      <c r="H3" s="3">
        <v>527.48038230945804</v>
      </c>
      <c r="I3" s="3">
        <v>617.72887485145895</v>
      </c>
      <c r="J3" s="3">
        <v>711.69280385390596</v>
      </c>
      <c r="K3" s="3">
        <v>765.56077306855502</v>
      </c>
      <c r="L3" s="3">
        <v>807.49027342483396</v>
      </c>
      <c r="M3" s="3">
        <v>850.88845572659102</v>
      </c>
      <c r="N3" s="3">
        <v>895.56927125035395</v>
      </c>
      <c r="O3" s="3">
        <v>941.01964375679802</v>
      </c>
      <c r="P3" s="3">
        <v>988.11364113759498</v>
      </c>
      <c r="Q3" s="3">
        <v>1035.8526325764101</v>
      </c>
      <c r="R3" s="3">
        <v>1083.3206811330599</v>
      </c>
      <c r="S3" s="3">
        <v>1130.7362491630399</v>
      </c>
      <c r="T3" s="3">
        <v>1178.21120679979</v>
      </c>
      <c r="U3" s="3">
        <v>1245.0316631041801</v>
      </c>
    </row>
    <row r="4" spans="1:21" x14ac:dyDescent="0.25">
      <c r="A4" t="s">
        <v>5</v>
      </c>
      <c r="B4" s="3">
        <v>126.893754068188</v>
      </c>
      <c r="C4" s="3">
        <v>204.27855806194299</v>
      </c>
      <c r="D4" s="3">
        <v>261.69542978794101</v>
      </c>
      <c r="E4" s="3">
        <v>324.19218002169799</v>
      </c>
      <c r="F4" s="3">
        <v>395.18761983004401</v>
      </c>
      <c r="G4" s="3">
        <v>460.49607108460202</v>
      </c>
      <c r="H4" s="3">
        <v>527.02223953294595</v>
      </c>
      <c r="I4" s="3">
        <v>597.95512663320301</v>
      </c>
      <c r="J4" s="3">
        <v>672.285672078777</v>
      </c>
      <c r="K4" s="3">
        <v>748.41650393242901</v>
      </c>
      <c r="L4" s="3">
        <v>825.75505540182996</v>
      </c>
      <c r="M4" s="3">
        <v>902.65026981087999</v>
      </c>
      <c r="N4" s="3">
        <v>978.96457828538496</v>
      </c>
      <c r="O4" s="3">
        <v>1054.49792604035</v>
      </c>
      <c r="P4" s="3">
        <v>1130.7892235033901</v>
      </c>
      <c r="Q4" s="3">
        <v>1187.99646023639</v>
      </c>
      <c r="R4" s="3">
        <v>1235.4645087930501</v>
      </c>
      <c r="S4" s="3">
        <v>1282.8800768230301</v>
      </c>
      <c r="T4" s="3">
        <v>1330.35503445978</v>
      </c>
      <c r="U4" s="3">
        <v>1401.7244835992601</v>
      </c>
    </row>
    <row r="5" spans="1:21" x14ac:dyDescent="0.25">
      <c r="A5" t="s">
        <v>6</v>
      </c>
      <c r="B5" s="3">
        <v>222.275464056582</v>
      </c>
      <c r="C5" s="3">
        <v>467.59662231189401</v>
      </c>
      <c r="D5" s="3">
        <v>681.77465690025201</v>
      </c>
      <c r="E5" s="3">
        <v>1014.15623472867</v>
      </c>
      <c r="F5" s="3">
        <v>1132.15100765185</v>
      </c>
      <c r="G5" s="3">
        <v>1187.41178095954</v>
      </c>
      <c r="H5" s="3">
        <v>1252.2425014274199</v>
      </c>
      <c r="I5" s="3">
        <v>1457.04741344531</v>
      </c>
      <c r="J5" s="3">
        <v>1721.7526649433501</v>
      </c>
      <c r="K5" s="3">
        <v>2105.16272782941</v>
      </c>
      <c r="L5" s="3">
        <v>2576.14654074799</v>
      </c>
      <c r="M5" s="3">
        <v>3094.83122723006</v>
      </c>
      <c r="N5" s="3">
        <v>3679.5703492102598</v>
      </c>
      <c r="O5" s="3">
        <v>4353.2479128295199</v>
      </c>
      <c r="P5" s="3">
        <v>4832.1757368891804</v>
      </c>
      <c r="Q5" s="3">
        <v>5380.5864523304599</v>
      </c>
      <c r="R5" s="3">
        <v>6004.3922987403903</v>
      </c>
      <c r="S5" s="3">
        <v>6572.2652395482901</v>
      </c>
      <c r="T5" s="3">
        <v>7006.6927039968195</v>
      </c>
      <c r="U5" s="3">
        <v>7244.4935175160099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2838-2397-4DF1-B63E-240DB18E84B5}">
  <dimension ref="A1:U8"/>
  <sheetViews>
    <sheetView workbookViewId="0">
      <selection activeCell="A6" sqref="A6"/>
    </sheetView>
  </sheetViews>
  <sheetFormatPr defaultRowHeight="15" x14ac:dyDescent="0.25"/>
  <cols>
    <col min="1" max="1" width="28.42578125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tr">
        <f>EE!A2</f>
        <v xml:space="preserve">Baseline </v>
      </c>
      <c r="B2" s="3">
        <v>3832.4121775652802</v>
      </c>
      <c r="C2" s="3">
        <v>3586.4702313236198</v>
      </c>
      <c r="D2" s="3">
        <v>3761.4901817989999</v>
      </c>
      <c r="E2" s="3">
        <v>3685.9773228696899</v>
      </c>
      <c r="F2" s="3">
        <v>3814.1371742439501</v>
      </c>
      <c r="G2" s="3">
        <v>3876.0073734105899</v>
      </c>
      <c r="H2" s="3">
        <v>4344.4858336276202</v>
      </c>
      <c r="I2" s="3">
        <v>4405.37141411422</v>
      </c>
      <c r="J2" s="3">
        <v>4679.43001491014</v>
      </c>
      <c r="K2" s="3">
        <v>4777.2009158513401</v>
      </c>
      <c r="L2" s="3">
        <v>5082.4630736709496</v>
      </c>
      <c r="M2" s="3">
        <v>5153.17563486159</v>
      </c>
      <c r="N2" s="3">
        <v>5253.1846762587202</v>
      </c>
      <c r="O2" s="3">
        <v>5145.5483795680802</v>
      </c>
      <c r="P2" s="3">
        <v>5424.0335185519498</v>
      </c>
      <c r="Q2" s="3">
        <v>5833.4798923567496</v>
      </c>
      <c r="R2" s="3">
        <v>5467.6669992663001</v>
      </c>
      <c r="S2" s="3">
        <v>5417.5461369117802</v>
      </c>
      <c r="T2" s="3">
        <v>5422.5033317424204</v>
      </c>
      <c r="U2" s="3">
        <v>5321.6049160356597</v>
      </c>
    </row>
    <row r="3" spans="1:21" x14ac:dyDescent="0.25">
      <c r="A3" t="str">
        <f>EE!A3</f>
        <v>Early Coal Retirement</v>
      </c>
      <c r="B3" s="3">
        <v>4256.6896485809302</v>
      </c>
      <c r="C3" s="3">
        <v>4236.5928064126902</v>
      </c>
      <c r="D3" s="3">
        <v>4437.8299130749301</v>
      </c>
      <c r="E3" s="3">
        <v>4597.3602543564903</v>
      </c>
      <c r="F3" s="3">
        <v>4692.3810039262798</v>
      </c>
      <c r="G3" s="3">
        <v>3929.3339385029599</v>
      </c>
      <c r="H3" s="3">
        <v>3609.1742642634599</v>
      </c>
      <c r="I3" s="3">
        <v>3703.63456602717</v>
      </c>
      <c r="J3" s="3">
        <v>4136.9793960008101</v>
      </c>
      <c r="K3" s="3">
        <v>4275.9828429142099</v>
      </c>
      <c r="L3" s="3">
        <v>4268.1292829705199</v>
      </c>
      <c r="M3" s="3">
        <v>4277.6918845590999</v>
      </c>
      <c r="N3" s="3">
        <v>4312.0061495862701</v>
      </c>
      <c r="O3" s="3">
        <v>4254.9857226727199</v>
      </c>
      <c r="P3" s="3">
        <v>4299.5981933828598</v>
      </c>
      <c r="Q3" s="3">
        <v>4721.4117977852102</v>
      </c>
      <c r="R3" s="3">
        <v>4547.13052793729</v>
      </c>
      <c r="S3" s="3">
        <v>4446.5311061400198</v>
      </c>
      <c r="T3" s="3">
        <v>4176.0899247012503</v>
      </c>
      <c r="U3" s="3">
        <v>4234.79765570983</v>
      </c>
    </row>
    <row r="4" spans="1:21" x14ac:dyDescent="0.25">
      <c r="A4" t="str">
        <f>EE!A4</f>
        <v>Early Coal Retirement - No New Gas</v>
      </c>
      <c r="B4">
        <v>4271.4690000000001</v>
      </c>
      <c r="C4">
        <v>4344.0240000000003</v>
      </c>
      <c r="D4">
        <v>4599.3040000000001</v>
      </c>
      <c r="E4">
        <v>4774.4970000000003</v>
      </c>
      <c r="F4">
        <v>4924.6030000000001</v>
      </c>
      <c r="G4">
        <v>4251.7619999999997</v>
      </c>
      <c r="H4">
        <v>4035.78</v>
      </c>
      <c r="I4">
        <v>4159.0370000000003</v>
      </c>
      <c r="J4">
        <v>4605.8879999999999</v>
      </c>
      <c r="K4">
        <v>4743.076</v>
      </c>
      <c r="L4">
        <v>4792.6670000000004</v>
      </c>
      <c r="M4">
        <v>4888.6689999999999</v>
      </c>
      <c r="N4">
        <v>4852.277</v>
      </c>
      <c r="O4">
        <v>4765.2690000000002</v>
      </c>
      <c r="P4">
        <v>4803.3069999999998</v>
      </c>
      <c r="Q4">
        <v>5209.0969999999998</v>
      </c>
      <c r="R4">
        <v>5007.5810000000001</v>
      </c>
      <c r="S4">
        <v>4908.951</v>
      </c>
      <c r="T4">
        <v>4672.9679999999998</v>
      </c>
      <c r="U4">
        <v>4675.8739999999998</v>
      </c>
    </row>
    <row r="5" spans="1:21" x14ac:dyDescent="0.25">
      <c r="A5" t="str">
        <f>EE!A5</f>
        <v>Aggressive Emission Reduction</v>
      </c>
      <c r="B5">
        <v>4163.7312491018802</v>
      </c>
      <c r="C5">
        <v>4144.0936599916204</v>
      </c>
      <c r="D5">
        <v>4542.3043169736502</v>
      </c>
      <c r="E5">
        <v>4795.0874281839297</v>
      </c>
      <c r="F5">
        <v>5167.2049833536403</v>
      </c>
      <c r="G5">
        <v>4690.2764871097897</v>
      </c>
      <c r="H5">
        <v>4661.4675082345702</v>
      </c>
      <c r="I5">
        <v>4666.5954519672096</v>
      </c>
      <c r="J5">
        <v>5231.3684447342903</v>
      </c>
      <c r="K5">
        <v>5299.1655988498396</v>
      </c>
      <c r="L5">
        <v>5584.5691407755603</v>
      </c>
      <c r="M5">
        <v>5703.0372086969101</v>
      </c>
      <c r="N5">
        <v>6032.1028493879103</v>
      </c>
      <c r="O5">
        <v>5869.5854387543404</v>
      </c>
      <c r="P5">
        <v>6220.3101466281396</v>
      </c>
      <c r="Q5">
        <v>6354.3901641341499</v>
      </c>
      <c r="R5">
        <v>6250.5905754185997</v>
      </c>
      <c r="S5">
        <v>5994.37630877416</v>
      </c>
      <c r="T5">
        <v>5923.0735334823903</v>
      </c>
      <c r="U5">
        <v>5652.4418634923904</v>
      </c>
    </row>
    <row r="7" spans="1:2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83AE-FB23-4EB1-8225-5A54392D51F9}">
  <dimension ref="A1:U15"/>
  <sheetViews>
    <sheetView workbookViewId="0">
      <selection activeCell="H23" sqref="H23"/>
    </sheetView>
  </sheetViews>
  <sheetFormatPr defaultRowHeight="15" x14ac:dyDescent="0.25"/>
  <cols>
    <col min="1" max="1" width="23" bestFit="1" customWidth="1"/>
  </cols>
  <sheetData>
    <row r="1" spans="1:21" x14ac:dyDescent="0.25">
      <c r="A1" t="s">
        <v>3</v>
      </c>
    </row>
    <row r="2" spans="1:21" x14ac:dyDescent="0.25">
      <c r="B2">
        <v>2022</v>
      </c>
      <c r="C2">
        <v>2023</v>
      </c>
      <c r="D2">
        <v>2024</v>
      </c>
      <c r="E2">
        <v>2025</v>
      </c>
      <c r="F2">
        <v>2026</v>
      </c>
      <c r="G2">
        <v>2027</v>
      </c>
      <c r="H2">
        <v>2028</v>
      </c>
      <c r="I2">
        <v>2029</v>
      </c>
      <c r="J2">
        <v>2030</v>
      </c>
      <c r="K2">
        <v>2031</v>
      </c>
      <c r="L2">
        <v>2032</v>
      </c>
      <c r="M2">
        <v>2033</v>
      </c>
      <c r="N2">
        <v>2034</v>
      </c>
      <c r="O2">
        <v>2035</v>
      </c>
      <c r="P2">
        <v>2036</v>
      </c>
      <c r="Q2">
        <v>2037</v>
      </c>
      <c r="R2">
        <v>2038</v>
      </c>
      <c r="S2">
        <v>2039</v>
      </c>
      <c r="T2">
        <v>2040</v>
      </c>
      <c r="U2">
        <v>2041</v>
      </c>
    </row>
    <row r="3" spans="1:21" x14ac:dyDescent="0.25">
      <c r="A3" t="str">
        <f>EE!A2</f>
        <v xml:space="preserve">Baseline </v>
      </c>
      <c r="B3" s="3">
        <v>22.083568238554999</v>
      </c>
      <c r="C3" s="3">
        <v>20.404032438841</v>
      </c>
      <c r="D3" s="3">
        <v>21.323060665927802</v>
      </c>
      <c r="E3" s="3">
        <v>20.045010148389199</v>
      </c>
      <c r="F3" s="3">
        <v>20.204146018265298</v>
      </c>
      <c r="G3" s="3">
        <v>21.130649333536201</v>
      </c>
      <c r="H3" s="3">
        <v>19.459362875851401</v>
      </c>
      <c r="I3" s="3">
        <v>18.117197848225501</v>
      </c>
      <c r="J3" s="3">
        <v>16.922393933412199</v>
      </c>
      <c r="K3" s="3">
        <v>16.994712614790298</v>
      </c>
      <c r="L3" s="3">
        <v>18.099531904547199</v>
      </c>
      <c r="M3" s="3">
        <v>17.233915368188001</v>
      </c>
      <c r="N3" s="3">
        <v>18.2128814900781</v>
      </c>
      <c r="O3" s="3">
        <v>17.5566338860495</v>
      </c>
      <c r="P3" s="3">
        <v>18.425582213327999</v>
      </c>
      <c r="Q3" s="3">
        <v>18.442839946289698</v>
      </c>
      <c r="R3" s="3">
        <v>18.181262956248801</v>
      </c>
      <c r="S3" s="3">
        <v>18.4080521031659</v>
      </c>
      <c r="T3" s="3">
        <v>20.007393524732802</v>
      </c>
      <c r="U3" s="3">
        <v>20.080818059386502</v>
      </c>
    </row>
    <row r="4" spans="1:21" x14ac:dyDescent="0.25">
      <c r="A4" t="str">
        <f>EE!A3</f>
        <v>Early Coal Retirement</v>
      </c>
      <c r="B4" s="3">
        <v>22.724255232824198</v>
      </c>
      <c r="C4" s="3">
        <v>19.936755892662902</v>
      </c>
      <c r="D4" s="3">
        <v>18.243752257938301</v>
      </c>
      <c r="E4" s="3">
        <v>17.7217628509446</v>
      </c>
      <c r="F4" s="3">
        <v>18.4340512351482</v>
      </c>
      <c r="G4" s="3">
        <v>17.849520224088401</v>
      </c>
      <c r="H4" s="3">
        <v>10.2547545291768</v>
      </c>
      <c r="I4" s="3">
        <v>8.2319290054477499</v>
      </c>
      <c r="J4" s="3">
        <v>6.0387770000118097</v>
      </c>
      <c r="K4" s="3">
        <v>7.2338290967308998</v>
      </c>
      <c r="L4" s="3">
        <v>4.82005753980423</v>
      </c>
      <c r="M4" s="3">
        <v>5.6140142057805198</v>
      </c>
      <c r="N4" s="3">
        <v>7.10280425445014</v>
      </c>
      <c r="O4" s="3">
        <v>8.7244639694421906</v>
      </c>
      <c r="P4" s="3">
        <v>6.5536466116846599</v>
      </c>
      <c r="Q4" s="3">
        <v>6.07705014047212</v>
      </c>
      <c r="R4" s="3">
        <v>6.1909385044149401</v>
      </c>
      <c r="S4" s="3">
        <v>6.2535567536155003</v>
      </c>
      <c r="T4" s="3">
        <v>3.5904645414762699</v>
      </c>
      <c r="U4" s="3">
        <v>4.8606170528621897</v>
      </c>
    </row>
    <row r="5" spans="1:21" x14ac:dyDescent="0.25">
      <c r="A5" t="str">
        <f>EE!A4</f>
        <v>Early Coal Retirement - No New Gas</v>
      </c>
      <c r="B5" s="3">
        <v>22.8687276949995</v>
      </c>
      <c r="C5" s="3">
        <v>20.022892754520701</v>
      </c>
      <c r="D5" s="3">
        <v>18.357846150568101</v>
      </c>
      <c r="E5" s="3">
        <v>17.980538242564698</v>
      </c>
      <c r="F5" s="3">
        <v>19.5940035830574</v>
      </c>
      <c r="G5" s="3">
        <v>17.143044188508501</v>
      </c>
      <c r="H5" s="3">
        <v>10.3692633352751</v>
      </c>
      <c r="I5" s="3">
        <v>8.4298644629911905</v>
      </c>
      <c r="J5" s="3">
        <v>5.7976372337712396</v>
      </c>
      <c r="K5" s="3">
        <v>7.5322623333873802</v>
      </c>
      <c r="L5" s="3">
        <v>5.6469634688795596</v>
      </c>
      <c r="M5" s="3">
        <v>5.0270880611450899</v>
      </c>
      <c r="N5" s="3">
        <v>6.78261460046265</v>
      </c>
      <c r="O5" s="3">
        <v>7.9554837892009402</v>
      </c>
      <c r="P5" s="3">
        <v>6.9289944779739203</v>
      </c>
      <c r="Q5" s="3">
        <v>5.82912215218228</v>
      </c>
      <c r="R5" s="3">
        <v>6.2661265379978497</v>
      </c>
      <c r="S5" s="3">
        <v>4.6656809345955699</v>
      </c>
      <c r="T5" s="3">
        <v>3.2878686298241799</v>
      </c>
      <c r="U5" s="3">
        <v>4.6219112378111404</v>
      </c>
    </row>
    <row r="6" spans="1:21" x14ac:dyDescent="0.25">
      <c r="A6" t="str">
        <f>EE!A5</f>
        <v>Aggressive Emission Reduction</v>
      </c>
    </row>
    <row r="10" spans="1:21" x14ac:dyDescent="0.25">
      <c r="A10" t="s">
        <v>4</v>
      </c>
    </row>
    <row r="11" spans="1:21" x14ac:dyDescent="0.25">
      <c r="B11">
        <v>2022</v>
      </c>
      <c r="C11">
        <v>2023</v>
      </c>
      <c r="D11">
        <v>2024</v>
      </c>
      <c r="E11">
        <v>2025</v>
      </c>
      <c r="F11">
        <v>2026</v>
      </c>
      <c r="G11">
        <v>2027</v>
      </c>
      <c r="H11">
        <v>2028</v>
      </c>
      <c r="I11">
        <v>2029</v>
      </c>
      <c r="J11">
        <v>2030</v>
      </c>
      <c r="K11">
        <v>2031</v>
      </c>
      <c r="L11">
        <v>2032</v>
      </c>
      <c r="M11">
        <v>2033</v>
      </c>
      <c r="N11">
        <v>2034</v>
      </c>
      <c r="O11">
        <v>2035</v>
      </c>
      <c r="P11">
        <v>2036</v>
      </c>
      <c r="Q11">
        <v>2037</v>
      </c>
      <c r="R11">
        <v>2038</v>
      </c>
      <c r="S11">
        <v>2039</v>
      </c>
      <c r="T11">
        <v>2040</v>
      </c>
      <c r="U11">
        <v>2041</v>
      </c>
    </row>
    <row r="12" spans="1:21" x14ac:dyDescent="0.25">
      <c r="A12" t="str">
        <f>A3</f>
        <v xml:space="preserve">Baseline </v>
      </c>
      <c r="B12" s="3">
        <v>15.1786749999376</v>
      </c>
      <c r="C12" s="3">
        <v>14.3625962958327</v>
      </c>
      <c r="D12" s="3">
        <v>14.813754182582599</v>
      </c>
      <c r="E12" s="3">
        <v>13.217590822135101</v>
      </c>
      <c r="F12" s="3">
        <v>13.0059280894137</v>
      </c>
      <c r="G12" s="3">
        <v>12.751781811268099</v>
      </c>
      <c r="H12" s="3">
        <v>11.668560091037801</v>
      </c>
      <c r="I12" s="3">
        <v>10.791914747889599</v>
      </c>
      <c r="J12" s="3">
        <v>9.45596750820342</v>
      </c>
      <c r="K12" s="3">
        <v>8.6667636141521101</v>
      </c>
      <c r="L12" s="3">
        <v>8.2320053707521801</v>
      </c>
      <c r="M12" s="3">
        <v>6.8908111258889599</v>
      </c>
      <c r="N12" s="3">
        <v>6.9459796765319197</v>
      </c>
      <c r="O12" s="3">
        <v>6.5465221212980804</v>
      </c>
      <c r="P12" s="3">
        <v>4.1662785205101898</v>
      </c>
      <c r="Q12" s="3">
        <v>2.0216992804156502</v>
      </c>
      <c r="R12" s="3">
        <v>1.2952117507693099</v>
      </c>
      <c r="S12" s="3">
        <v>-6.7016335886683195E-2</v>
      </c>
      <c r="T12" s="3">
        <v>0.73189284681133804</v>
      </c>
      <c r="U12" s="3">
        <v>-0.43689023803218902</v>
      </c>
    </row>
    <row r="13" spans="1:21" x14ac:dyDescent="0.25">
      <c r="A13" t="str">
        <f t="shared" ref="A13:A15" si="0">A4</f>
        <v>Early Coal Retirement</v>
      </c>
      <c r="B13" s="3">
        <v>16.942508861511602</v>
      </c>
      <c r="C13" s="3">
        <v>14.0642287742607</v>
      </c>
      <c r="D13" s="3">
        <v>12.7666982753378</v>
      </c>
      <c r="E13" s="3">
        <v>11.998181633137699</v>
      </c>
      <c r="F13" s="3">
        <v>12.2529128540006</v>
      </c>
      <c r="G13" s="3">
        <v>11.849175617399</v>
      </c>
      <c r="H13" s="3">
        <v>5.7348364022571499</v>
      </c>
      <c r="I13" s="3">
        <v>2.2973265471612101</v>
      </c>
      <c r="J13" s="3">
        <v>2.0768887296971199</v>
      </c>
      <c r="K13" s="3">
        <v>1.47375787354348</v>
      </c>
      <c r="L13" s="3">
        <v>-0.717252975656134</v>
      </c>
      <c r="M13" s="3">
        <v>-0.93867363843211205</v>
      </c>
      <c r="N13" s="3">
        <v>-1.45711597955209</v>
      </c>
      <c r="O13" s="3">
        <v>-2.2530457537978901</v>
      </c>
      <c r="P13" s="3">
        <v>-4.4525575808529396</v>
      </c>
      <c r="Q13" s="3">
        <v>-4.42092164820221</v>
      </c>
      <c r="R13" s="3">
        <v>-6.9845724993717502</v>
      </c>
      <c r="S13" s="3">
        <v>-7.3360527621843401</v>
      </c>
      <c r="T13" s="3">
        <v>-9.0612009666954805</v>
      </c>
      <c r="U13" s="3">
        <v>-9.6828127155882608</v>
      </c>
    </row>
    <row r="14" spans="1:21" x14ac:dyDescent="0.25">
      <c r="A14" t="str">
        <f t="shared" si="0"/>
        <v>Early Coal Retirement - No New Gas</v>
      </c>
      <c r="B14" s="3">
        <v>17.065095512817201</v>
      </c>
      <c r="C14" s="3">
        <v>14.2438098503121</v>
      </c>
      <c r="D14" s="3">
        <v>12.2675740767158</v>
      </c>
      <c r="E14" s="3">
        <v>11.5496816936869</v>
      </c>
      <c r="F14" s="3">
        <v>12.4858067778536</v>
      </c>
      <c r="G14" s="3">
        <v>10.7806913607529</v>
      </c>
      <c r="H14" s="3">
        <v>4.88427172521898</v>
      </c>
      <c r="I14" s="3">
        <v>1.41437280035308</v>
      </c>
      <c r="J14" s="3">
        <v>0.69558753560577602</v>
      </c>
      <c r="K14" s="3">
        <v>-0.96994818207536704</v>
      </c>
      <c r="L14" s="3">
        <v>-2.8113048835826402</v>
      </c>
      <c r="M14" s="3">
        <v>-3.9072582530281501</v>
      </c>
      <c r="N14" s="3">
        <v>-4.0587391144533296</v>
      </c>
      <c r="O14" s="3">
        <v>-4.7998102585000302</v>
      </c>
      <c r="P14" s="3">
        <v>-6.7951920564680002</v>
      </c>
      <c r="Q14" s="3">
        <v>-7.3540587413281298</v>
      </c>
      <c r="R14" s="3">
        <v>-9.4551844341175002</v>
      </c>
      <c r="S14" s="3">
        <v>-10.6490058426446</v>
      </c>
      <c r="T14" s="3">
        <v>-10.997983736677099</v>
      </c>
      <c r="U14" s="3">
        <v>-11.9364701772442</v>
      </c>
    </row>
    <row r="15" spans="1:21" x14ac:dyDescent="0.25">
      <c r="A15" t="str">
        <f t="shared" si="0"/>
        <v>Aggressive Emission Reduction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F2DA-D7AE-4358-8843-5469A020BC04}">
  <sheetPr>
    <tabColor theme="9"/>
  </sheetPr>
  <dimension ref="A1:U24"/>
  <sheetViews>
    <sheetView workbookViewId="0">
      <selection activeCell="K17" sqref="K17"/>
    </sheetView>
  </sheetViews>
  <sheetFormatPr defaultRowHeight="12.75" x14ac:dyDescent="0.2"/>
  <cols>
    <col min="1" max="1" width="51" style="6" bestFit="1" customWidth="1"/>
    <col min="2" max="16384" width="9.140625" style="6"/>
  </cols>
  <sheetData>
    <row r="1" spans="1:21" x14ac:dyDescent="0.2">
      <c r="B1" s="7">
        <v>2022</v>
      </c>
      <c r="C1" s="7">
        <v>2023</v>
      </c>
      <c r="D1" s="7">
        <v>2024</v>
      </c>
      <c r="E1" s="7">
        <v>2025</v>
      </c>
      <c r="F1" s="7">
        <v>2026</v>
      </c>
      <c r="G1" s="7">
        <v>2027</v>
      </c>
      <c r="H1" s="7">
        <v>2028</v>
      </c>
      <c r="I1" s="7">
        <v>2029</v>
      </c>
      <c r="J1" s="7">
        <v>2030</v>
      </c>
      <c r="K1" s="7">
        <v>2031</v>
      </c>
      <c r="L1" s="7">
        <v>2032</v>
      </c>
      <c r="M1" s="7">
        <v>2033</v>
      </c>
      <c r="N1" s="7">
        <v>2034</v>
      </c>
      <c r="O1" s="7">
        <v>2035</v>
      </c>
      <c r="P1" s="7">
        <v>2036</v>
      </c>
      <c r="Q1" s="7">
        <v>2037</v>
      </c>
      <c r="R1" s="7">
        <v>2038</v>
      </c>
      <c r="S1" s="7">
        <v>2039</v>
      </c>
      <c r="T1" s="7">
        <v>2040</v>
      </c>
      <c r="U1" s="7">
        <v>2041</v>
      </c>
    </row>
    <row r="2" spans="1:21" x14ac:dyDescent="0.2">
      <c r="A2" s="6" t="s">
        <v>10</v>
      </c>
      <c r="B2" s="6">
        <v>222.275464056582</v>
      </c>
      <c r="C2" s="6">
        <v>467.59662231189401</v>
      </c>
      <c r="D2" s="6">
        <v>681.77465690025201</v>
      </c>
      <c r="E2" s="6">
        <v>1014.15623472867</v>
      </c>
      <c r="F2" s="6">
        <v>1132.15100765185</v>
      </c>
      <c r="G2" s="6">
        <v>1187.41178095954</v>
      </c>
      <c r="H2" s="6">
        <v>1252.2425014274199</v>
      </c>
      <c r="I2" s="6">
        <v>1457.04741344531</v>
      </c>
      <c r="J2" s="6">
        <v>1721.7526649433501</v>
      </c>
      <c r="K2" s="6">
        <v>2105.16272782941</v>
      </c>
      <c r="L2" s="6">
        <v>2576.14654074799</v>
      </c>
      <c r="M2" s="6">
        <v>3094.83122723006</v>
      </c>
      <c r="N2" s="6">
        <v>3679.5703492102598</v>
      </c>
      <c r="O2" s="6">
        <v>4353.2479128295199</v>
      </c>
      <c r="P2" s="6">
        <v>4832.1757368891804</v>
      </c>
      <c r="Q2" s="6">
        <v>5380.5864523304599</v>
      </c>
      <c r="R2" s="6">
        <v>6004.3922987403903</v>
      </c>
      <c r="S2" s="6">
        <v>6572.2652395482901</v>
      </c>
      <c r="T2" s="6">
        <v>7006.6927039968195</v>
      </c>
      <c r="U2" s="6">
        <v>7244.4935175160099</v>
      </c>
    </row>
    <row r="3" spans="1:21" x14ac:dyDescent="0.2">
      <c r="A3" s="6" t="s">
        <v>9</v>
      </c>
      <c r="B3" s="6">
        <v>0</v>
      </c>
      <c r="C3" s="6">
        <v>2770</v>
      </c>
      <c r="D3" s="6">
        <v>5756</v>
      </c>
      <c r="E3" s="6">
        <v>8742</v>
      </c>
      <c r="F3" s="6">
        <v>11728</v>
      </c>
      <c r="G3" s="6">
        <v>14714</v>
      </c>
      <c r="H3" s="6">
        <v>17700</v>
      </c>
      <c r="I3" s="6">
        <v>17700</v>
      </c>
      <c r="J3" s="6">
        <v>20686</v>
      </c>
      <c r="K3" s="6">
        <v>20686</v>
      </c>
      <c r="L3" s="6">
        <v>23672</v>
      </c>
      <c r="M3" s="6">
        <v>23672</v>
      </c>
      <c r="N3" s="6">
        <v>26658</v>
      </c>
      <c r="O3" s="6">
        <v>26658</v>
      </c>
      <c r="P3" s="6">
        <v>29644</v>
      </c>
      <c r="Q3" s="6">
        <v>29644</v>
      </c>
      <c r="R3" s="6">
        <v>32930</v>
      </c>
      <c r="S3" s="6">
        <v>32930</v>
      </c>
      <c r="T3" s="6">
        <v>36260</v>
      </c>
      <c r="U3" s="6">
        <v>36260</v>
      </c>
    </row>
    <row r="4" spans="1:21" x14ac:dyDescent="0.2">
      <c r="A4" s="6" t="s">
        <v>8</v>
      </c>
      <c r="B4" s="6">
        <v>650</v>
      </c>
      <c r="C4" s="6">
        <v>1030</v>
      </c>
      <c r="D4" s="6">
        <v>1410</v>
      </c>
      <c r="E4" s="6">
        <v>1790</v>
      </c>
      <c r="F4" s="6">
        <v>2170</v>
      </c>
      <c r="G4" s="6">
        <v>2550</v>
      </c>
      <c r="H4" s="6">
        <v>2550</v>
      </c>
      <c r="I4" s="6">
        <v>2930</v>
      </c>
      <c r="J4" s="6">
        <v>2930</v>
      </c>
      <c r="K4" s="6">
        <v>3310</v>
      </c>
      <c r="L4" s="6">
        <v>3310</v>
      </c>
      <c r="M4" s="6">
        <v>3690</v>
      </c>
      <c r="N4" s="6">
        <v>3690</v>
      </c>
      <c r="O4" s="6">
        <v>4070</v>
      </c>
      <c r="P4" s="6">
        <v>4070</v>
      </c>
      <c r="Q4" s="6">
        <v>4490</v>
      </c>
      <c r="R4" s="6">
        <v>4490</v>
      </c>
      <c r="S4" s="6">
        <v>5180</v>
      </c>
      <c r="T4" s="6">
        <v>5180</v>
      </c>
      <c r="U4" s="6">
        <v>5870</v>
      </c>
    </row>
    <row r="5" spans="1:21" x14ac:dyDescent="0.2">
      <c r="A5" s="6" t="s">
        <v>7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100</v>
      </c>
      <c r="O5" s="6">
        <v>100</v>
      </c>
      <c r="P5" s="6">
        <v>100</v>
      </c>
      <c r="Q5" s="6">
        <v>100</v>
      </c>
      <c r="R5" s="6">
        <v>300</v>
      </c>
      <c r="S5" s="6">
        <v>300</v>
      </c>
      <c r="T5" s="6">
        <v>800</v>
      </c>
      <c r="U5" s="6">
        <v>800</v>
      </c>
    </row>
    <row r="10" spans="1:21" x14ac:dyDescent="0.2">
      <c r="A10" s="6" t="s">
        <v>11</v>
      </c>
      <c r="B10" s="6">
        <v>2022</v>
      </c>
      <c r="C10" s="6">
        <v>2023</v>
      </c>
      <c r="D10" s="6">
        <v>2024</v>
      </c>
      <c r="E10" s="6">
        <v>2025</v>
      </c>
      <c r="F10" s="6">
        <v>2026</v>
      </c>
      <c r="G10" s="6">
        <v>2027</v>
      </c>
      <c r="H10" s="6">
        <v>2028</v>
      </c>
      <c r="I10" s="6">
        <v>2029</v>
      </c>
      <c r="J10" s="6">
        <v>2030</v>
      </c>
      <c r="K10" s="6">
        <v>2031</v>
      </c>
      <c r="L10" s="6">
        <v>2032</v>
      </c>
      <c r="M10" s="6">
        <v>2033</v>
      </c>
      <c r="N10" s="6">
        <v>2034</v>
      </c>
      <c r="O10" s="6">
        <v>2035</v>
      </c>
      <c r="P10" s="6">
        <v>2036</v>
      </c>
      <c r="Q10" s="6">
        <v>2037</v>
      </c>
      <c r="R10" s="6">
        <v>2038</v>
      </c>
      <c r="S10" s="6">
        <v>2039</v>
      </c>
      <c r="T10" s="6">
        <v>2040</v>
      </c>
      <c r="U10" s="6">
        <v>2041</v>
      </c>
    </row>
    <row r="11" spans="1:21" x14ac:dyDescent="0.2">
      <c r="A11" s="6" t="s">
        <v>12</v>
      </c>
      <c r="B11" s="6">
        <v>320</v>
      </c>
      <c r="C11" s="6">
        <v>640</v>
      </c>
      <c r="D11" s="6">
        <v>960</v>
      </c>
      <c r="E11" s="6">
        <v>1280</v>
      </c>
      <c r="F11" s="6">
        <v>1600</v>
      </c>
      <c r="G11" s="6">
        <v>1920</v>
      </c>
      <c r="H11" s="6">
        <v>1920</v>
      </c>
      <c r="I11" s="6">
        <v>2240</v>
      </c>
      <c r="J11" s="6">
        <v>2240</v>
      </c>
      <c r="K11" s="6">
        <v>2560</v>
      </c>
      <c r="L11" s="6">
        <v>2560</v>
      </c>
      <c r="M11" s="6">
        <v>2880</v>
      </c>
      <c r="N11" s="6">
        <v>2880</v>
      </c>
      <c r="O11" s="6">
        <v>3200</v>
      </c>
      <c r="P11" s="6">
        <v>3200</v>
      </c>
      <c r="Q11" s="6">
        <v>3520</v>
      </c>
      <c r="R11" s="6">
        <v>3520</v>
      </c>
      <c r="S11" s="6">
        <v>3840</v>
      </c>
      <c r="T11" s="6">
        <v>3840</v>
      </c>
      <c r="U11" s="6">
        <v>4160</v>
      </c>
    </row>
    <row r="12" spans="1:21" x14ac:dyDescent="0.2">
      <c r="A12" s="6" t="s">
        <v>13</v>
      </c>
      <c r="B12" s="6">
        <v>60</v>
      </c>
      <c r="C12" s="6">
        <v>120</v>
      </c>
      <c r="D12" s="6">
        <v>180</v>
      </c>
      <c r="E12" s="6">
        <v>240</v>
      </c>
      <c r="F12" s="6">
        <v>300</v>
      </c>
      <c r="G12" s="6">
        <v>360</v>
      </c>
      <c r="H12" s="6">
        <v>360</v>
      </c>
      <c r="I12" s="6">
        <v>420</v>
      </c>
      <c r="J12" s="6">
        <v>420</v>
      </c>
      <c r="K12" s="6">
        <v>480</v>
      </c>
      <c r="L12" s="6">
        <v>480</v>
      </c>
      <c r="M12" s="6">
        <v>540</v>
      </c>
      <c r="N12" s="6">
        <v>540</v>
      </c>
      <c r="O12" s="6">
        <v>600</v>
      </c>
      <c r="P12" s="6">
        <v>600</v>
      </c>
      <c r="Q12" s="6">
        <v>660</v>
      </c>
      <c r="R12" s="6">
        <v>660</v>
      </c>
      <c r="S12" s="6">
        <v>720</v>
      </c>
      <c r="T12" s="6">
        <v>720</v>
      </c>
      <c r="U12" s="6">
        <v>780</v>
      </c>
    </row>
    <row r="13" spans="1:21" x14ac:dyDescent="0.2">
      <c r="A13" s="6" t="s">
        <v>14</v>
      </c>
      <c r="B13" s="6">
        <v>270</v>
      </c>
      <c r="C13" s="6">
        <v>270</v>
      </c>
      <c r="D13" s="6">
        <v>270</v>
      </c>
      <c r="E13" s="6">
        <v>270</v>
      </c>
      <c r="F13" s="6">
        <v>270</v>
      </c>
      <c r="G13" s="6">
        <v>270</v>
      </c>
      <c r="H13" s="6">
        <v>270</v>
      </c>
      <c r="I13" s="6">
        <v>270</v>
      </c>
      <c r="J13" s="6">
        <v>270</v>
      </c>
      <c r="K13" s="6">
        <v>270</v>
      </c>
      <c r="L13" s="6">
        <v>270</v>
      </c>
      <c r="M13" s="6">
        <v>270</v>
      </c>
      <c r="N13" s="6">
        <v>270</v>
      </c>
      <c r="O13" s="6">
        <v>270</v>
      </c>
      <c r="P13" s="6">
        <v>270</v>
      </c>
      <c r="Q13" s="6">
        <v>270</v>
      </c>
      <c r="R13" s="6">
        <v>270</v>
      </c>
      <c r="S13" s="6">
        <v>540</v>
      </c>
      <c r="T13" s="6">
        <v>540</v>
      </c>
      <c r="U13" s="6">
        <v>810</v>
      </c>
    </row>
    <row r="14" spans="1:21" x14ac:dyDescent="0.2">
      <c r="A14" s="6" t="s">
        <v>15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40</v>
      </c>
      <c r="R14" s="6">
        <v>40</v>
      </c>
      <c r="S14" s="6">
        <v>80</v>
      </c>
      <c r="T14" s="6">
        <v>80</v>
      </c>
      <c r="U14" s="6">
        <v>120</v>
      </c>
    </row>
    <row r="15" spans="1:21" x14ac:dyDescent="0.2">
      <c r="A15" s="6" t="s">
        <v>16</v>
      </c>
      <c r="B15" s="6">
        <v>0</v>
      </c>
      <c r="C15" s="6">
        <v>90</v>
      </c>
      <c r="D15" s="6">
        <v>180</v>
      </c>
      <c r="E15" s="6">
        <v>270</v>
      </c>
      <c r="F15" s="6">
        <v>360</v>
      </c>
      <c r="G15" s="6">
        <v>450</v>
      </c>
      <c r="H15" s="6">
        <v>540</v>
      </c>
      <c r="I15" s="6">
        <v>540</v>
      </c>
      <c r="J15" s="6">
        <v>630</v>
      </c>
      <c r="K15" s="6">
        <v>630</v>
      </c>
      <c r="L15" s="6">
        <v>720</v>
      </c>
      <c r="M15" s="6">
        <v>720</v>
      </c>
      <c r="N15" s="6">
        <v>810</v>
      </c>
      <c r="O15" s="6">
        <v>810</v>
      </c>
      <c r="P15" s="6">
        <v>900</v>
      </c>
      <c r="Q15" s="6">
        <v>900</v>
      </c>
      <c r="R15" s="6">
        <v>990</v>
      </c>
      <c r="S15" s="6">
        <v>990</v>
      </c>
      <c r="T15" s="6">
        <v>1080</v>
      </c>
      <c r="U15" s="6">
        <v>1080</v>
      </c>
    </row>
    <row r="16" spans="1:21" x14ac:dyDescent="0.2">
      <c r="A16" s="6" t="s">
        <v>17</v>
      </c>
      <c r="B16" s="6">
        <v>0</v>
      </c>
      <c r="C16" s="6">
        <v>1600</v>
      </c>
      <c r="D16" s="6">
        <v>3200</v>
      </c>
      <c r="E16" s="6">
        <v>4800</v>
      </c>
      <c r="F16" s="6">
        <v>6400</v>
      </c>
      <c r="G16" s="6">
        <v>8000</v>
      </c>
      <c r="H16" s="6">
        <v>9600</v>
      </c>
      <c r="I16" s="6">
        <v>9600</v>
      </c>
      <c r="J16" s="6">
        <v>11200</v>
      </c>
      <c r="K16" s="6">
        <v>11200</v>
      </c>
      <c r="L16" s="6">
        <v>12800</v>
      </c>
      <c r="M16" s="6">
        <v>12800</v>
      </c>
      <c r="N16" s="6">
        <v>14400</v>
      </c>
      <c r="O16" s="6">
        <v>14400</v>
      </c>
      <c r="P16" s="6">
        <v>16000</v>
      </c>
      <c r="Q16" s="6">
        <v>16000</v>
      </c>
      <c r="R16" s="6">
        <v>17400</v>
      </c>
      <c r="S16" s="6">
        <v>17400</v>
      </c>
      <c r="T16" s="6">
        <v>17700</v>
      </c>
      <c r="U16" s="6">
        <v>17700</v>
      </c>
    </row>
    <row r="17" spans="1:21" x14ac:dyDescent="0.2">
      <c r="A17" s="6" t="s">
        <v>18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</row>
    <row r="18" spans="1:21" x14ac:dyDescent="0.2">
      <c r="A18" s="6" t="s">
        <v>19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</row>
    <row r="19" spans="1:21" x14ac:dyDescent="0.2">
      <c r="A19" s="6" t="s">
        <v>20</v>
      </c>
      <c r="B19" s="6">
        <v>0</v>
      </c>
      <c r="C19" s="6">
        <v>1080</v>
      </c>
      <c r="D19" s="6">
        <v>2376</v>
      </c>
      <c r="E19" s="6">
        <v>3672</v>
      </c>
      <c r="F19" s="6">
        <v>4968</v>
      </c>
      <c r="G19" s="6">
        <v>6264</v>
      </c>
      <c r="H19" s="6">
        <v>7560</v>
      </c>
      <c r="I19" s="6">
        <v>7560</v>
      </c>
      <c r="J19" s="6">
        <v>8856</v>
      </c>
      <c r="K19" s="6">
        <v>8856</v>
      </c>
      <c r="L19" s="6">
        <v>10152</v>
      </c>
      <c r="M19" s="6">
        <v>10152</v>
      </c>
      <c r="N19" s="6">
        <v>11448</v>
      </c>
      <c r="O19" s="6">
        <v>11448</v>
      </c>
      <c r="P19" s="6">
        <v>12744</v>
      </c>
      <c r="Q19" s="6">
        <v>12744</v>
      </c>
      <c r="R19" s="6">
        <v>14040</v>
      </c>
      <c r="S19" s="6">
        <v>14040</v>
      </c>
      <c r="T19" s="6">
        <v>15336</v>
      </c>
      <c r="U19" s="6">
        <v>15336</v>
      </c>
    </row>
    <row r="20" spans="1:21" x14ac:dyDescent="0.2">
      <c r="A20" s="6" t="s">
        <v>21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100</v>
      </c>
      <c r="O20" s="6">
        <v>100</v>
      </c>
      <c r="P20" s="6">
        <v>100</v>
      </c>
      <c r="Q20" s="6">
        <v>100</v>
      </c>
      <c r="R20" s="6">
        <v>300</v>
      </c>
      <c r="S20" s="6">
        <v>300</v>
      </c>
      <c r="T20" s="6">
        <v>800</v>
      </c>
      <c r="U20" s="6">
        <v>800</v>
      </c>
    </row>
    <row r="21" spans="1:21" x14ac:dyDescent="0.2">
      <c r="A21" s="6" t="s">
        <v>22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500</v>
      </c>
      <c r="S21" s="6">
        <v>500</v>
      </c>
      <c r="T21" s="6">
        <v>2100</v>
      </c>
      <c r="U21" s="6">
        <v>2100</v>
      </c>
    </row>
    <row r="22" spans="1:21" x14ac:dyDescent="0.2">
      <c r="A22" s="6" t="s">
        <v>23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1:21" x14ac:dyDescent="0.2">
      <c r="A23" s="6" t="s">
        <v>24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44</v>
      </c>
      <c r="U23" s="6">
        <v>44</v>
      </c>
    </row>
    <row r="24" spans="1:21" x14ac:dyDescent="0.2">
      <c r="A24" s="6" t="s">
        <v>25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1E04-D4B0-4C78-A33E-750008C6B0F1}">
  <sheetPr>
    <tabColor theme="9"/>
  </sheetPr>
  <dimension ref="A1:U5"/>
  <sheetViews>
    <sheetView workbookViewId="0">
      <selection activeCell="U25" sqref="U25"/>
    </sheetView>
  </sheetViews>
  <sheetFormatPr defaultRowHeight="12.75" x14ac:dyDescent="0.2"/>
  <cols>
    <col min="1" max="16384" width="9.140625" style="7"/>
  </cols>
  <sheetData>
    <row r="1" spans="1:21" x14ac:dyDescent="0.2">
      <c r="B1" s="7">
        <v>2022</v>
      </c>
      <c r="C1" s="7">
        <v>2023</v>
      </c>
      <c r="D1" s="7">
        <v>2024</v>
      </c>
      <c r="E1" s="7">
        <v>2025</v>
      </c>
      <c r="F1" s="7">
        <v>2026</v>
      </c>
      <c r="G1" s="7">
        <v>2027</v>
      </c>
      <c r="H1" s="7">
        <v>2028</v>
      </c>
      <c r="I1" s="7">
        <v>2029</v>
      </c>
      <c r="J1" s="7">
        <v>2030</v>
      </c>
      <c r="K1" s="7">
        <v>2031</v>
      </c>
      <c r="L1" s="7">
        <v>2032</v>
      </c>
      <c r="M1" s="7">
        <v>2033</v>
      </c>
      <c r="N1" s="7">
        <v>2034</v>
      </c>
      <c r="O1" s="7">
        <v>2035</v>
      </c>
      <c r="P1" s="7">
        <v>2036</v>
      </c>
      <c r="Q1" s="7">
        <v>2037</v>
      </c>
      <c r="R1" s="7">
        <v>2038</v>
      </c>
      <c r="S1" s="7">
        <v>2039</v>
      </c>
      <c r="T1" s="7">
        <v>2040</v>
      </c>
      <c r="U1" s="7">
        <v>2041</v>
      </c>
    </row>
    <row r="2" spans="1:21" x14ac:dyDescent="0.2">
      <c r="A2" s="7" t="s">
        <v>10</v>
      </c>
      <c r="B2" s="7">
        <v>94.965176878639198</v>
      </c>
      <c r="C2" s="7">
        <v>201.11490254674499</v>
      </c>
      <c r="D2" s="7">
        <v>281.695219142393</v>
      </c>
      <c r="E2" s="7">
        <v>359.51076491363301</v>
      </c>
      <c r="F2" s="7">
        <v>434.39661228500398</v>
      </c>
      <c r="G2" s="7">
        <v>499.70506353956102</v>
      </c>
      <c r="H2" s="7">
        <v>566.23123198790597</v>
      </c>
      <c r="I2" s="7">
        <v>637.16411908816201</v>
      </c>
      <c r="J2" s="7">
        <v>711.494664533736</v>
      </c>
      <c r="K2" s="7">
        <v>787.62549638738801</v>
      </c>
      <c r="L2" s="7">
        <v>864.96404785678999</v>
      </c>
      <c r="M2" s="7">
        <v>917.127440332334</v>
      </c>
      <c r="N2" s="7">
        <v>961.80825585609705</v>
      </c>
      <c r="O2" s="7">
        <v>1032.09159022777</v>
      </c>
      <c r="P2" s="7">
        <v>1110.8535388222499</v>
      </c>
      <c r="Q2" s="7">
        <v>1188.7807742222799</v>
      </c>
      <c r="R2" s="7">
        <v>1260.443538666</v>
      </c>
      <c r="S2" s="7">
        <v>1313.4391522701501</v>
      </c>
      <c r="T2" s="7">
        <v>1360.9141099069</v>
      </c>
      <c r="U2" s="7">
        <v>1461.6035598501401</v>
      </c>
    </row>
    <row r="3" spans="1:21" x14ac:dyDescent="0.2">
      <c r="A3" s="7" t="s">
        <v>9</v>
      </c>
      <c r="B3" s="7">
        <v>0</v>
      </c>
      <c r="C3" s="7">
        <v>1046.5833333333301</v>
      </c>
      <c r="D3" s="7">
        <v>1483.5266666666701</v>
      </c>
      <c r="E3" s="7">
        <v>2321.86</v>
      </c>
      <c r="F3" s="7">
        <v>3560.5266666666698</v>
      </c>
      <c r="G3" s="7">
        <v>4896.1400000000003</v>
      </c>
      <c r="H3" s="7">
        <v>6593.40333333333</v>
      </c>
      <c r="I3" s="7">
        <v>6593.40333333333</v>
      </c>
      <c r="J3" s="7">
        <v>8261.4366666666701</v>
      </c>
      <c r="K3" s="7">
        <v>8261.4366666666701</v>
      </c>
      <c r="L3" s="7">
        <v>9323.3566666666702</v>
      </c>
      <c r="M3" s="7">
        <v>9323.3566666666702</v>
      </c>
      <c r="N3" s="7">
        <v>9910.52</v>
      </c>
      <c r="O3" s="7">
        <v>9910.52</v>
      </c>
      <c r="P3" s="7">
        <v>11585.51</v>
      </c>
      <c r="Q3" s="7">
        <v>11585.51</v>
      </c>
      <c r="R3" s="7">
        <v>13451.81</v>
      </c>
      <c r="S3" s="7">
        <v>13451.81</v>
      </c>
      <c r="T3" s="7">
        <v>13857.41</v>
      </c>
      <c r="U3" s="7">
        <v>13857.41</v>
      </c>
    </row>
    <row r="4" spans="1:21" x14ac:dyDescent="0.2">
      <c r="A4" s="7" t="s">
        <v>8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</row>
    <row r="5" spans="1:21" x14ac:dyDescent="0.2">
      <c r="A5" s="7" t="s">
        <v>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1FEB-0266-41AB-8A37-883691B53965}">
  <dimension ref="A1:U5"/>
  <sheetViews>
    <sheetView workbookViewId="0">
      <selection activeCell="B2" sqref="B2:U2"/>
    </sheetView>
  </sheetViews>
  <sheetFormatPr defaultRowHeight="12.75" x14ac:dyDescent="0.2"/>
  <cols>
    <col min="1" max="1" width="28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 xml:space="preserve">Baseline </v>
      </c>
      <c r="B2" s="3">
        <v>0</v>
      </c>
      <c r="C2" s="3">
        <v>1046.5833333333301</v>
      </c>
      <c r="D2" s="3">
        <v>1483.5266666666701</v>
      </c>
      <c r="E2" s="3">
        <v>2321.86</v>
      </c>
      <c r="F2" s="3">
        <v>3560.5266666666698</v>
      </c>
      <c r="G2" s="3">
        <v>4896.1400000000003</v>
      </c>
      <c r="H2" s="3">
        <v>6593.40333333333</v>
      </c>
      <c r="I2" s="3">
        <v>6593.40333333333</v>
      </c>
      <c r="J2" s="3">
        <v>8261.4366666666701</v>
      </c>
      <c r="K2" s="3">
        <v>8261.4366666666701</v>
      </c>
      <c r="L2" s="3">
        <v>9323.3566666666702</v>
      </c>
      <c r="M2" s="3">
        <v>9323.3566666666702</v>
      </c>
      <c r="N2" s="3">
        <v>9910.52</v>
      </c>
      <c r="O2" s="3">
        <v>9910.52</v>
      </c>
      <c r="P2" s="3">
        <v>11585.51</v>
      </c>
      <c r="Q2" s="3">
        <v>11585.51</v>
      </c>
      <c r="R2" s="3">
        <v>13451.81</v>
      </c>
      <c r="S2" s="3">
        <v>13451.81</v>
      </c>
      <c r="T2" s="3">
        <v>13857.41</v>
      </c>
      <c r="U2" s="3">
        <v>13857.41</v>
      </c>
    </row>
    <row r="3" spans="1:21" ht="15" x14ac:dyDescent="0.25">
      <c r="A3" t="str">
        <f>EE!A3</f>
        <v>Early Coal Retirement</v>
      </c>
      <c r="B3" s="3">
        <v>0</v>
      </c>
      <c r="C3" s="3">
        <v>4276.68</v>
      </c>
      <c r="D3" s="3">
        <v>5204.68</v>
      </c>
      <c r="E3" s="3">
        <v>6464.68</v>
      </c>
      <c r="F3" s="3">
        <v>7272.68</v>
      </c>
      <c r="G3" s="3">
        <v>7773.24</v>
      </c>
      <c r="H3" s="3">
        <v>8279.0066666666698</v>
      </c>
      <c r="I3" s="3">
        <v>8279.0066666666698</v>
      </c>
      <c r="J3" s="3">
        <v>9065.6066666666702</v>
      </c>
      <c r="K3" s="3">
        <v>9065.6066666666702</v>
      </c>
      <c r="L3" s="3">
        <v>9656.2733333333308</v>
      </c>
      <c r="M3" s="3">
        <v>9656.2733333333308</v>
      </c>
      <c r="N3" s="3">
        <v>10458.5333333333</v>
      </c>
      <c r="O3" s="3">
        <v>10458.5333333333</v>
      </c>
      <c r="P3" s="3">
        <v>11266.2833333333</v>
      </c>
      <c r="Q3" s="3">
        <v>11266.2833333333</v>
      </c>
      <c r="R3" s="3">
        <v>12353.336666666701</v>
      </c>
      <c r="S3" s="3">
        <v>12353.336666666701</v>
      </c>
      <c r="T3" s="3">
        <v>12422.803333333301</v>
      </c>
      <c r="U3" s="3">
        <v>12422.803333333301</v>
      </c>
    </row>
    <row r="4" spans="1:21" ht="15" x14ac:dyDescent="0.25">
      <c r="A4" t="str">
        <f>EE!A4</f>
        <v>Early Coal Retirement - No New Gas</v>
      </c>
      <c r="B4" s="3">
        <v>0</v>
      </c>
      <c r="C4" s="3">
        <v>5362</v>
      </c>
      <c r="D4" s="3">
        <v>6872.9333333333298</v>
      </c>
      <c r="E4" s="3">
        <v>8004.2666666666701</v>
      </c>
      <c r="F4" s="3">
        <v>9350.2666666666701</v>
      </c>
      <c r="G4" s="3">
        <v>10338.9333333333</v>
      </c>
      <c r="H4" s="3">
        <v>11424.426666666701</v>
      </c>
      <c r="I4" s="3">
        <v>11424.426666666701</v>
      </c>
      <c r="J4" s="3">
        <v>12270.6833333333</v>
      </c>
      <c r="K4" s="3">
        <v>12270.6833333333</v>
      </c>
      <c r="L4" s="3">
        <v>12961.77</v>
      </c>
      <c r="M4" s="3">
        <v>12961.77</v>
      </c>
      <c r="N4" s="3">
        <v>12990.17</v>
      </c>
      <c r="O4" s="3">
        <v>12990.17</v>
      </c>
      <c r="P4" s="3">
        <v>13638.17</v>
      </c>
      <c r="Q4" s="3">
        <v>13638.17</v>
      </c>
      <c r="R4" s="3">
        <v>14503.61</v>
      </c>
      <c r="S4" s="3">
        <v>14503.61</v>
      </c>
      <c r="T4" s="3">
        <v>14649.77</v>
      </c>
      <c r="U4" s="3">
        <v>14649.77</v>
      </c>
    </row>
    <row r="5" spans="1:21" ht="15" x14ac:dyDescent="0.25">
      <c r="A5" t="str">
        <f>EE!A5</f>
        <v>Aggressive Emission Reduction</v>
      </c>
      <c r="B5" s="3">
        <v>0</v>
      </c>
      <c r="C5" s="3">
        <v>2770</v>
      </c>
      <c r="D5" s="3">
        <v>5756</v>
      </c>
      <c r="E5" s="3">
        <v>8742</v>
      </c>
      <c r="F5" s="3">
        <v>11728</v>
      </c>
      <c r="G5" s="3">
        <v>14714</v>
      </c>
      <c r="H5" s="3">
        <v>17700</v>
      </c>
      <c r="I5" s="3">
        <v>17700</v>
      </c>
      <c r="J5" s="3">
        <v>20686</v>
      </c>
      <c r="K5" s="3">
        <v>20686</v>
      </c>
      <c r="L5" s="3">
        <v>23672</v>
      </c>
      <c r="M5" s="3">
        <v>23672</v>
      </c>
      <c r="N5" s="3">
        <v>26658</v>
      </c>
      <c r="O5" s="3">
        <v>26658</v>
      </c>
      <c r="P5" s="3">
        <v>29644</v>
      </c>
      <c r="Q5" s="3">
        <v>29644</v>
      </c>
      <c r="R5" s="3">
        <v>32930</v>
      </c>
      <c r="S5" s="3">
        <v>32930</v>
      </c>
      <c r="T5" s="3">
        <v>36260</v>
      </c>
      <c r="U5" s="3">
        <v>36260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BAB8-90DB-4FCD-863D-1F7F4DB3E623}">
  <dimension ref="A1:U5"/>
  <sheetViews>
    <sheetView tabSelected="1" workbookViewId="0">
      <selection activeCell="B5" sqref="B5:U5"/>
    </sheetView>
  </sheetViews>
  <sheetFormatPr defaultRowHeight="12.75" x14ac:dyDescent="0.2"/>
  <cols>
    <col min="1" max="1" width="28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 xml:space="preserve">Baseline </v>
      </c>
      <c r="B2">
        <v>115.35734035855501</v>
      </c>
      <c r="C2">
        <v>241.47572262009399</v>
      </c>
      <c r="D2">
        <v>290.89496719602801</v>
      </c>
      <c r="E2">
        <v>339.48083039016899</v>
      </c>
      <c r="F2">
        <v>370.88480978318597</v>
      </c>
      <c r="G2">
        <v>413.68703106794197</v>
      </c>
      <c r="H2">
        <v>432.97581223444502</v>
      </c>
      <c r="I2">
        <v>437.55108546817598</v>
      </c>
      <c r="J2">
        <v>444.19578539118697</v>
      </c>
      <c r="K2">
        <v>422.888019783841</v>
      </c>
      <c r="L2">
        <v>468.50264418430299</v>
      </c>
      <c r="M2">
        <v>466.93393749965298</v>
      </c>
      <c r="N2">
        <v>443.96393170037999</v>
      </c>
      <c r="O2">
        <v>473.65279159111702</v>
      </c>
      <c r="P2">
        <v>591.28079172958098</v>
      </c>
      <c r="Q2">
        <v>621.09342994244298</v>
      </c>
      <c r="R2">
        <v>861.28798845393396</v>
      </c>
      <c r="S2">
        <v>1001.3542172055199</v>
      </c>
      <c r="T2">
        <v>1071.6012703071699</v>
      </c>
      <c r="U2">
        <v>1298.03027007063</v>
      </c>
    </row>
    <row r="3" spans="1:21" ht="15" x14ac:dyDescent="0.25">
      <c r="A3" t="str">
        <f>EE!A3</f>
        <v>Early Coal Retirement</v>
      </c>
      <c r="B3" s="3">
        <v>87.279998555561605</v>
      </c>
      <c r="C3" s="3">
        <v>423.35832356348999</v>
      </c>
      <c r="D3" s="3">
        <v>603.49522053794499</v>
      </c>
      <c r="E3" s="3">
        <v>627.63642419444795</v>
      </c>
      <c r="F3" s="3">
        <v>666.16562921191996</v>
      </c>
      <c r="G3" s="3">
        <v>728.02340130292498</v>
      </c>
      <c r="H3" s="3">
        <v>935.78446859920905</v>
      </c>
      <c r="I3" s="3">
        <v>902.53435538037695</v>
      </c>
      <c r="J3" s="3">
        <v>847.30040114163501</v>
      </c>
      <c r="K3" s="3">
        <v>769.67294082090802</v>
      </c>
      <c r="L3" s="3">
        <v>858.62256310961197</v>
      </c>
      <c r="M3" s="3">
        <v>836.56425882711505</v>
      </c>
      <c r="N3" s="3">
        <v>790.33715501980203</v>
      </c>
      <c r="O3" s="3">
        <v>778.40351359120802</v>
      </c>
      <c r="P3" s="3">
        <v>837.03154929515699</v>
      </c>
      <c r="Q3" s="3">
        <v>770.86832854873899</v>
      </c>
      <c r="R3" s="3">
        <v>919.70729764380997</v>
      </c>
      <c r="S3" s="3">
        <v>1009.69203486846</v>
      </c>
      <c r="T3" s="3">
        <v>1079.0389004948299</v>
      </c>
      <c r="U3" s="3">
        <v>1182.8009274839101</v>
      </c>
    </row>
    <row r="4" spans="1:21" ht="15" x14ac:dyDescent="0.25">
      <c r="A4" t="str">
        <f>EE!A4</f>
        <v>Early Coal Retirement - No New Gas</v>
      </c>
      <c r="B4" s="3">
        <v>90.217834624538099</v>
      </c>
      <c r="C4" s="3">
        <v>461.984354214147</v>
      </c>
      <c r="D4" s="3">
        <v>727.08858746036105</v>
      </c>
      <c r="E4" s="3">
        <v>736.01490009487497</v>
      </c>
      <c r="F4" s="3">
        <v>739.975430676678</v>
      </c>
      <c r="G4" s="3">
        <v>930.53725444947997</v>
      </c>
      <c r="H4" s="3">
        <v>1168.1168349884499</v>
      </c>
      <c r="I4" s="3">
        <v>1230.9901140058601</v>
      </c>
      <c r="J4" s="3">
        <v>1138.2365168471199</v>
      </c>
      <c r="K4" s="3">
        <v>1036.23021141136</v>
      </c>
      <c r="L4" s="3">
        <v>1168.1206447792699</v>
      </c>
      <c r="M4" s="3">
        <v>1155.0121026398001</v>
      </c>
      <c r="N4" s="3">
        <v>1083.79381619523</v>
      </c>
      <c r="O4" s="3">
        <v>1052.2663694181699</v>
      </c>
      <c r="P4" s="3">
        <v>1119.2327122761701</v>
      </c>
      <c r="Q4" s="3">
        <v>1069.3357708098299</v>
      </c>
      <c r="R4" s="3">
        <v>1206.7054919766699</v>
      </c>
      <c r="S4" s="3">
        <v>1315.63850676891</v>
      </c>
      <c r="T4" s="3">
        <v>1369.61434091608</v>
      </c>
      <c r="U4" s="3">
        <v>1528.7804625193701</v>
      </c>
    </row>
    <row r="5" spans="1:21" ht="15" x14ac:dyDescent="0.25">
      <c r="A5" t="str">
        <f>EE!A5</f>
        <v>Aggressive Emission Reduction</v>
      </c>
      <c r="B5" s="3">
        <v>93.207704054404402</v>
      </c>
      <c r="C5" s="3">
        <v>305.04366523895197</v>
      </c>
      <c r="D5" s="3">
        <v>593.33702014240396</v>
      </c>
      <c r="E5" s="3">
        <v>823.35657412108105</v>
      </c>
      <c r="F5" s="3">
        <v>1016.78163185016</v>
      </c>
      <c r="G5" s="3">
        <v>1352.75525221157</v>
      </c>
      <c r="H5" s="3">
        <v>1844.5232068518601</v>
      </c>
      <c r="I5" s="3">
        <v>2015.01341270082</v>
      </c>
      <c r="J5" s="3">
        <v>2360.19080288552</v>
      </c>
      <c r="K5" s="3">
        <v>2384.6883093995002</v>
      </c>
      <c r="L5" s="3">
        <v>2819.4132342877401</v>
      </c>
      <c r="M5" s="3">
        <v>3041.4597836777998</v>
      </c>
      <c r="N5" s="3">
        <v>3426.04100869483</v>
      </c>
      <c r="O5" s="3">
        <v>3806.88426541117</v>
      </c>
      <c r="P5" s="3">
        <v>4377.4180944253903</v>
      </c>
      <c r="Q5" s="3">
        <v>4598.9025858990199</v>
      </c>
      <c r="R5" s="3">
        <v>4830.6347928689102</v>
      </c>
      <c r="S5" s="3">
        <v>5112.9078981584698</v>
      </c>
      <c r="T5" s="3">
        <v>5282.5893024821598</v>
      </c>
      <c r="U5" s="3">
        <v>5362.5502731904999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6E60-5E1F-4E2A-86F0-E8F5E185C2B1}">
  <dimension ref="A1:U5"/>
  <sheetViews>
    <sheetView workbookViewId="0">
      <selection activeCell="C18" sqref="C18"/>
    </sheetView>
  </sheetViews>
  <sheetFormatPr defaultRowHeight="12.75" x14ac:dyDescent="0.2"/>
  <cols>
    <col min="1" max="1" width="28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 xml:space="preserve">Baseline </v>
      </c>
      <c r="B2">
        <v>15764.5966214444</v>
      </c>
      <c r="C2">
        <v>15589.5636430625</v>
      </c>
      <c r="D2">
        <v>15606.931858989999</v>
      </c>
      <c r="E2">
        <v>15645.328211072499</v>
      </c>
      <c r="F2">
        <v>15720.8630953186</v>
      </c>
      <c r="G2">
        <v>15781.453251098401</v>
      </c>
      <c r="H2">
        <v>15901.9116637683</v>
      </c>
      <c r="I2">
        <v>15904.096720977701</v>
      </c>
      <c r="J2">
        <v>15925.935809745801</v>
      </c>
      <c r="K2">
        <v>15863.5418152905</v>
      </c>
      <c r="L2">
        <v>16001.217835793501</v>
      </c>
      <c r="M2">
        <v>16117.600062473701</v>
      </c>
      <c r="N2">
        <v>16065.2679857515</v>
      </c>
      <c r="O2">
        <v>15984.0876240572</v>
      </c>
      <c r="P2">
        <v>15940.428881161301</v>
      </c>
      <c r="Q2">
        <v>16056.619981010899</v>
      </c>
      <c r="R2">
        <v>16068.725506570199</v>
      </c>
      <c r="S2">
        <v>16072.789228330599</v>
      </c>
      <c r="T2">
        <v>16089.281488211</v>
      </c>
      <c r="U2">
        <v>16456.845882767899</v>
      </c>
    </row>
    <row r="3" spans="1:21" ht="15" x14ac:dyDescent="0.25">
      <c r="A3" t="str">
        <f>EE!A3</f>
        <v>Early Coal Retirement</v>
      </c>
      <c r="B3" s="3">
        <v>15913.660787351901</v>
      </c>
      <c r="C3" s="3">
        <v>15846.044477215401</v>
      </c>
      <c r="D3" s="3">
        <v>15892.931757271799</v>
      </c>
      <c r="E3" s="3">
        <v>15958.127176726901</v>
      </c>
      <c r="F3" s="3">
        <v>16133.782982106901</v>
      </c>
      <c r="G3" s="3">
        <v>16357.7428731207</v>
      </c>
      <c r="H3" s="3">
        <v>16487.673589950398</v>
      </c>
      <c r="I3" s="3">
        <v>16584.0618151458</v>
      </c>
      <c r="J3" s="3">
        <v>16693.215949078301</v>
      </c>
      <c r="K3" s="3">
        <v>16668.4255254813</v>
      </c>
      <c r="L3" s="3">
        <v>16697.684370582501</v>
      </c>
      <c r="M3" s="3">
        <v>16688.9211796128</v>
      </c>
      <c r="N3" s="3">
        <v>16576.959769819401</v>
      </c>
      <c r="O3" s="3">
        <v>16452.851804589201</v>
      </c>
      <c r="P3" s="3">
        <v>16309.6899941711</v>
      </c>
      <c r="Q3" s="3">
        <v>16322.927588488599</v>
      </c>
      <c r="R3" s="3">
        <v>16280.053923040899</v>
      </c>
      <c r="S3" s="3">
        <v>16205.559222378</v>
      </c>
      <c r="T3" s="3">
        <v>16141.7991426962</v>
      </c>
      <c r="U3" s="3">
        <v>16456.845882767899</v>
      </c>
    </row>
    <row r="4" spans="1:21" ht="15" x14ac:dyDescent="0.25">
      <c r="A4" t="str">
        <f>EE!A4</f>
        <v>Early Coal Retirement - No New Gas</v>
      </c>
      <c r="B4" s="3">
        <v>15913.660787351901</v>
      </c>
      <c r="C4" s="3">
        <v>15846.044477215401</v>
      </c>
      <c r="D4" s="3">
        <v>15892.931757271799</v>
      </c>
      <c r="E4" s="3">
        <v>15958.127176726901</v>
      </c>
      <c r="F4" s="3">
        <v>16133.782982106901</v>
      </c>
      <c r="G4" s="3">
        <v>16357.7428731207</v>
      </c>
      <c r="H4" s="3">
        <v>16487.673589950398</v>
      </c>
      <c r="I4" s="3">
        <v>16584.0618151458</v>
      </c>
      <c r="J4" s="3">
        <v>16693.215949078301</v>
      </c>
      <c r="K4" s="3">
        <v>16668.4255254813</v>
      </c>
      <c r="L4" s="3">
        <v>16697.684370582501</v>
      </c>
      <c r="M4" s="3">
        <v>16688.9211796128</v>
      </c>
      <c r="N4" s="3">
        <v>16576.959769819401</v>
      </c>
      <c r="O4" s="3">
        <v>16452.851804589201</v>
      </c>
      <c r="P4" s="3">
        <v>16309.6899941711</v>
      </c>
      <c r="Q4" s="3">
        <v>16322.927588488599</v>
      </c>
      <c r="R4" s="3">
        <v>16280.053923040899</v>
      </c>
      <c r="S4" s="3">
        <v>16205.559222378</v>
      </c>
      <c r="T4" s="3">
        <v>16141.7991426962</v>
      </c>
      <c r="U4" s="3">
        <v>16456.845882767899</v>
      </c>
    </row>
    <row r="5" spans="1:21" x14ac:dyDescent="0.2">
      <c r="B5" s="1">
        <v>15913.661</v>
      </c>
      <c r="C5" s="1">
        <v>15846.044</v>
      </c>
      <c r="D5" s="1">
        <v>15892.932000000001</v>
      </c>
      <c r="E5" s="1">
        <v>15958.127</v>
      </c>
      <c r="F5" s="1">
        <v>16133.782999999999</v>
      </c>
      <c r="G5" s="1">
        <v>16357.743</v>
      </c>
      <c r="H5" s="1">
        <v>16487.673999999999</v>
      </c>
      <c r="I5" s="1">
        <v>16584.062000000002</v>
      </c>
      <c r="J5" s="1">
        <v>16693.216</v>
      </c>
      <c r="K5" s="1">
        <v>16668.425999999999</v>
      </c>
      <c r="L5" s="1">
        <v>16697.684000000001</v>
      </c>
      <c r="M5" s="1">
        <v>16688.920999999998</v>
      </c>
      <c r="N5" s="1">
        <v>16576.96</v>
      </c>
      <c r="O5" s="1">
        <v>16452.851999999999</v>
      </c>
      <c r="P5" s="1">
        <v>16309.69</v>
      </c>
      <c r="Q5" s="1">
        <v>16322.928</v>
      </c>
      <c r="R5" s="1">
        <v>16280.054</v>
      </c>
      <c r="S5" s="1">
        <v>16205.558999999999</v>
      </c>
      <c r="T5" s="1">
        <v>16141.799000000001</v>
      </c>
      <c r="U5" s="1">
        <v>16456.846000000001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74AE-632A-449C-987B-BF7369A843A3}">
  <dimension ref="A1:U5"/>
  <sheetViews>
    <sheetView workbookViewId="0">
      <selection activeCell="B3" sqref="B3:U3"/>
    </sheetView>
  </sheetViews>
  <sheetFormatPr defaultRowHeight="12.75" x14ac:dyDescent="0.2"/>
  <cols>
    <col min="1" max="1" width="28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 xml:space="preserve">Baseline 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</row>
    <row r="3" spans="1:21" ht="15" x14ac:dyDescent="0.25">
      <c r="A3" t="str">
        <f>EE!A3</f>
        <v>Early Coal Retirement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</row>
    <row r="4" spans="1:21" ht="15" x14ac:dyDescent="0.25">
      <c r="A4" t="str">
        <f>EE!A4</f>
        <v>Early Coal Retirement - No New Gas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</row>
    <row r="5" spans="1:21" ht="15" x14ac:dyDescent="0.25">
      <c r="A5" t="str">
        <f>EE!A5</f>
        <v>Aggressive Emission Reduction</v>
      </c>
      <c r="B5" s="3">
        <v>650</v>
      </c>
      <c r="C5" s="3">
        <v>1030</v>
      </c>
      <c r="D5" s="3">
        <v>1410</v>
      </c>
      <c r="E5" s="3">
        <v>1790</v>
      </c>
      <c r="F5" s="3">
        <v>2170</v>
      </c>
      <c r="G5" s="3">
        <v>2550</v>
      </c>
      <c r="H5" s="3">
        <v>2550</v>
      </c>
      <c r="I5" s="3">
        <v>2930</v>
      </c>
      <c r="J5" s="3">
        <v>2930</v>
      </c>
      <c r="K5" s="3">
        <v>3310</v>
      </c>
      <c r="L5" s="3">
        <v>3310</v>
      </c>
      <c r="M5" s="3">
        <v>3690</v>
      </c>
      <c r="N5" s="3">
        <v>3690</v>
      </c>
      <c r="O5" s="3">
        <v>4070</v>
      </c>
      <c r="P5" s="3">
        <v>4070</v>
      </c>
      <c r="Q5" s="3">
        <v>4490</v>
      </c>
      <c r="R5" s="3">
        <v>4490</v>
      </c>
      <c r="S5" s="3">
        <v>5180</v>
      </c>
      <c r="T5" s="3">
        <v>5180</v>
      </c>
      <c r="U5" s="3">
        <v>5870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1E59-C011-408D-88B7-14445D23462E}">
  <dimension ref="A1:U5"/>
  <sheetViews>
    <sheetView workbookViewId="0">
      <selection activeCell="B5" sqref="B5:U5"/>
    </sheetView>
  </sheetViews>
  <sheetFormatPr defaultRowHeight="12.75" x14ac:dyDescent="0.2"/>
  <cols>
    <col min="1" max="1" width="28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 xml:space="preserve">Baseline 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</row>
    <row r="3" spans="1:21" ht="15" x14ac:dyDescent="0.25">
      <c r="A3" t="str">
        <f>EE!A3</f>
        <v>Early Coal Retirement</v>
      </c>
      <c r="B3" s="3">
        <v>0</v>
      </c>
      <c r="C3" s="3">
        <v>933.63333333333298</v>
      </c>
      <c r="D3" s="3">
        <v>933.63333333333298</v>
      </c>
      <c r="E3" s="3">
        <v>933.63333333333298</v>
      </c>
      <c r="F3" s="3">
        <v>1260.9166666666699</v>
      </c>
      <c r="G3" s="3">
        <v>1355.81666666667</v>
      </c>
      <c r="H3" s="3">
        <v>1355.81666666667</v>
      </c>
      <c r="I3" s="3">
        <v>1355.81666666667</v>
      </c>
      <c r="J3" s="3">
        <v>1386.2333333333299</v>
      </c>
      <c r="K3" s="3">
        <v>1386.2333333333299</v>
      </c>
      <c r="L3" s="3">
        <v>1386.2333333333299</v>
      </c>
      <c r="M3" s="3">
        <v>1386.2333333333299</v>
      </c>
      <c r="N3" s="3">
        <v>1400.8333333333301</v>
      </c>
      <c r="O3" s="3">
        <v>1400.8333333333301</v>
      </c>
      <c r="P3" s="3">
        <v>1400.8333333333301</v>
      </c>
      <c r="Q3" s="3">
        <v>1400.8333333333301</v>
      </c>
      <c r="R3" s="3">
        <v>1400.8333333333301</v>
      </c>
      <c r="S3" s="3">
        <v>1400.8333333333301</v>
      </c>
      <c r="T3" s="3">
        <v>1400.8333333333301</v>
      </c>
      <c r="U3" s="3">
        <v>1400.8333333333301</v>
      </c>
    </row>
    <row r="4" spans="1:21" ht="15" x14ac:dyDescent="0.25">
      <c r="A4" t="str">
        <f>EE!A4</f>
        <v>Early Coal Retirement - No New Gas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</row>
    <row r="5" spans="1:21" ht="15" x14ac:dyDescent="0.25">
      <c r="A5" t="str">
        <f>EE!A5</f>
        <v>Aggressive Emission Reduction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76E7-2408-40BE-BC4D-7E74DC84E087}">
  <dimension ref="A1:U5"/>
  <sheetViews>
    <sheetView workbookViewId="0">
      <selection activeCell="R13" sqref="R13"/>
    </sheetView>
  </sheetViews>
  <sheetFormatPr defaultRowHeight="12.75" x14ac:dyDescent="0.2"/>
  <cols>
    <col min="1" max="1" width="28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 xml:space="preserve">Baseline 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</row>
    <row r="3" spans="1:21" ht="15" x14ac:dyDescent="0.25">
      <c r="A3" t="str">
        <f>EE!A3</f>
        <v>Early Coal Retirement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</row>
    <row r="4" spans="1:21" ht="15" x14ac:dyDescent="0.25">
      <c r="A4" t="str">
        <f>EE!A4</f>
        <v>Early Coal Retirement - No New Gas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</row>
    <row r="5" spans="1:21" ht="15" x14ac:dyDescent="0.25">
      <c r="A5" t="str">
        <f>EE!A5</f>
        <v>Aggressive Emission Reduction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100</v>
      </c>
      <c r="O5" s="3">
        <v>100</v>
      </c>
      <c r="P5" s="3">
        <v>100</v>
      </c>
      <c r="Q5" s="3">
        <v>100</v>
      </c>
      <c r="R5" s="3">
        <v>300</v>
      </c>
      <c r="S5" s="3">
        <v>300</v>
      </c>
      <c r="T5" s="3">
        <v>800</v>
      </c>
      <c r="U5" s="3">
        <v>800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1EC4-F524-4ED6-8700-BF99B99ED6D2}">
  <dimension ref="A1:U5"/>
  <sheetViews>
    <sheetView workbookViewId="0">
      <selection activeCell="M11" sqref="M11"/>
    </sheetView>
  </sheetViews>
  <sheetFormatPr defaultRowHeight="15" x14ac:dyDescent="0.25"/>
  <cols>
    <col min="1" max="1" width="28.42578125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tr">
        <f>EE!A2</f>
        <v xml:space="preserve">Baseline </v>
      </c>
      <c r="B2" s="3">
        <v>25.866486539580499</v>
      </c>
      <c r="C2" s="3">
        <v>24.1317461001392</v>
      </c>
      <c r="D2" s="3">
        <v>22.964982006370501</v>
      </c>
      <c r="E2" s="3">
        <v>20.221041776016602</v>
      </c>
      <c r="F2" s="3">
        <v>17.470365692803899</v>
      </c>
      <c r="G2" s="3">
        <v>16.821022781093301</v>
      </c>
      <c r="H2" s="3">
        <v>15.3035612792098</v>
      </c>
      <c r="I2" s="3">
        <v>13.240127931051701</v>
      </c>
      <c r="J2" s="3">
        <v>11.7143883634918</v>
      </c>
      <c r="K2" s="3">
        <v>11.659067089815901</v>
      </c>
      <c r="L2" s="3">
        <v>11.3652447752019</v>
      </c>
      <c r="M2" s="3">
        <v>10.538683788310401</v>
      </c>
      <c r="N2" s="3">
        <v>10.646977173353299</v>
      </c>
      <c r="O2" s="3">
        <v>10.853528770382701</v>
      </c>
      <c r="P2" s="3">
        <v>10.4313679317841</v>
      </c>
      <c r="Q2" s="3">
        <v>10.193405300674501</v>
      </c>
      <c r="R2" s="3">
        <v>5.8295348478140099</v>
      </c>
      <c r="S2" s="3">
        <v>4.2702013143195003</v>
      </c>
      <c r="T2" s="3">
        <v>4.57192493236463</v>
      </c>
      <c r="U2" s="3">
        <v>4.7482404482104004</v>
      </c>
    </row>
    <row r="3" spans="1:21" x14ac:dyDescent="0.25">
      <c r="A3" t="str">
        <f>EE!A3</f>
        <v>Early Coal Retirement</v>
      </c>
      <c r="B3" s="3">
        <v>27.5570653345459</v>
      </c>
      <c r="C3" s="3">
        <v>22.193960204446299</v>
      </c>
      <c r="D3" s="3">
        <v>20.2598273273979</v>
      </c>
      <c r="E3" s="3">
        <v>18.550908848129598</v>
      </c>
      <c r="F3" s="3">
        <v>13.7966943283819</v>
      </c>
      <c r="G3" s="3">
        <v>7.4695855453597799</v>
      </c>
      <c r="H3" s="3">
        <v>3.8711371954013098</v>
      </c>
      <c r="I3" s="3">
        <v>3.1768024078378501</v>
      </c>
      <c r="J3" s="3">
        <v>2.6503243733309101</v>
      </c>
      <c r="K3" s="3">
        <v>2.6209067822622898</v>
      </c>
      <c r="L3" s="3">
        <v>2.23200642033152</v>
      </c>
      <c r="M3" s="3">
        <v>2.1219260778451399</v>
      </c>
      <c r="N3" s="3">
        <v>2.2308558673316199</v>
      </c>
      <c r="O3" s="3">
        <v>2.2747297852485899</v>
      </c>
      <c r="P3" s="3">
        <v>2.3880659731722602</v>
      </c>
      <c r="Q3" s="3">
        <v>2.6314270993322002</v>
      </c>
      <c r="R3" s="3">
        <v>2.2574980967270699</v>
      </c>
      <c r="S3" s="3">
        <v>1.87774368539164</v>
      </c>
      <c r="T3" s="3">
        <v>1.9413556524283999</v>
      </c>
      <c r="U3" s="3">
        <v>2.63553185722879</v>
      </c>
    </row>
    <row r="4" spans="1:21" x14ac:dyDescent="0.25">
      <c r="A4" t="str">
        <f>EE!A4</f>
        <v>Early Coal Retirement - No New Gas</v>
      </c>
      <c r="B4" s="3">
        <v>27.509906706656999</v>
      </c>
      <c r="C4" s="3">
        <v>21.382245550336201</v>
      </c>
      <c r="D4" s="3">
        <v>18.951123176525702</v>
      </c>
      <c r="E4" s="3">
        <v>17.323548976578198</v>
      </c>
      <c r="F4" s="3">
        <v>12.582770726006</v>
      </c>
      <c r="G4" s="3">
        <v>6.4861424747796699</v>
      </c>
      <c r="H4" s="3">
        <v>3.17068418311178</v>
      </c>
      <c r="I4" s="3">
        <v>2.5692318949661401</v>
      </c>
      <c r="J4" s="3">
        <v>2.10645020281585</v>
      </c>
      <c r="K4" s="3">
        <v>2.0376910200228999</v>
      </c>
      <c r="L4" s="3">
        <v>1.7127446031307101</v>
      </c>
      <c r="M4" s="3">
        <v>1.63253305025213</v>
      </c>
      <c r="N4" s="3">
        <v>1.7452748174266099</v>
      </c>
      <c r="O4" s="3">
        <v>1.82533726780126</v>
      </c>
      <c r="P4" s="3">
        <v>1.89702342682745</v>
      </c>
      <c r="Q4" s="3">
        <v>2.1466845957759202</v>
      </c>
      <c r="R4" s="3">
        <v>1.8599143694720499</v>
      </c>
      <c r="S4" s="3">
        <v>1.5176391547142001</v>
      </c>
      <c r="T4" s="3">
        <v>1.51292400042528</v>
      </c>
      <c r="U4" s="3">
        <v>2.0971161746794098</v>
      </c>
    </row>
    <row r="5" spans="1:21" x14ac:dyDescent="0.25">
      <c r="A5" t="str">
        <f>EE!A5</f>
        <v>Aggressive Emission Reduction</v>
      </c>
      <c r="B5" s="3">
        <v>28.841999999999999</v>
      </c>
      <c r="C5" s="3">
        <v>23.983000000000001</v>
      </c>
      <c r="D5" s="3">
        <v>21.225000000000001</v>
      </c>
      <c r="E5" s="3">
        <v>17.266999999999999</v>
      </c>
      <c r="F5" s="3">
        <v>10.773</v>
      </c>
      <c r="G5" s="3">
        <v>6.59</v>
      </c>
      <c r="H5" s="3">
        <v>3.0339999999999998</v>
      </c>
      <c r="I5" s="3">
        <v>2.3279999999999998</v>
      </c>
      <c r="J5" s="3">
        <v>1.5289999999999999</v>
      </c>
      <c r="K5" s="3">
        <v>1.966</v>
      </c>
      <c r="L5" s="3">
        <v>1.4219999999999999</v>
      </c>
      <c r="M5" s="3">
        <v>1.2270000000000001</v>
      </c>
      <c r="N5" s="3">
        <v>1.577</v>
      </c>
      <c r="O5" s="3">
        <v>1.5840000000000001</v>
      </c>
      <c r="P5" s="3">
        <v>1.6439999999999999</v>
      </c>
      <c r="Q5" s="3">
        <v>2.0230000000000001</v>
      </c>
      <c r="R5" s="3">
        <v>1.7749999999999999</v>
      </c>
      <c r="S5" s="3">
        <v>1.1719999999999999</v>
      </c>
      <c r="T5" s="3">
        <v>1.423</v>
      </c>
      <c r="U5" s="3">
        <v>3.0110000000000001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3C878-8AD5-4E9A-8F6D-01A8140256BD}">
  <dimension ref="A1:U18"/>
  <sheetViews>
    <sheetView workbookViewId="0">
      <selection activeCell="U11" sqref="B11:U11"/>
    </sheetView>
  </sheetViews>
  <sheetFormatPr defaultRowHeight="15" x14ac:dyDescent="0.25"/>
  <cols>
    <col min="1" max="1" width="28.42578125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tr">
        <f>EE!A2</f>
        <v xml:space="preserve">Baseline </v>
      </c>
      <c r="B2" s="3">
        <v>68.032103552348801</v>
      </c>
      <c r="C2" s="3">
        <v>68.356761235920303</v>
      </c>
      <c r="D2" s="3">
        <v>67.926139967169902</v>
      </c>
      <c r="E2" s="3">
        <v>68.287881049526604</v>
      </c>
      <c r="F2" s="3">
        <v>68.197277457300103</v>
      </c>
      <c r="G2" s="3">
        <v>67.956341507420106</v>
      </c>
      <c r="H2" s="3">
        <v>66.821281385751107</v>
      </c>
      <c r="I2" s="3">
        <v>66.728748192001802</v>
      </c>
      <c r="J2" s="3">
        <v>65.966817471080006</v>
      </c>
      <c r="K2" s="3">
        <v>65.453057517848507</v>
      </c>
      <c r="L2" s="3">
        <v>64.247619560740503</v>
      </c>
      <c r="M2" s="3">
        <v>63.634431818433796</v>
      </c>
      <c r="N2" s="3">
        <v>62.771731790783903</v>
      </c>
      <c r="O2" s="3">
        <v>63.440015649212199</v>
      </c>
      <c r="P2" s="3">
        <v>63.093750600805301</v>
      </c>
      <c r="Q2" s="3">
        <v>62.5855524740142</v>
      </c>
      <c r="R2" s="3">
        <v>63.539314807531298</v>
      </c>
      <c r="S2" s="3">
        <v>63.142632706040096</v>
      </c>
      <c r="T2" s="3">
        <v>62.562731797419197</v>
      </c>
      <c r="U2" s="3">
        <v>64.434080583135199</v>
      </c>
    </row>
    <row r="3" spans="1:21" x14ac:dyDescent="0.25">
      <c r="A3" t="str">
        <f>EE!A3</f>
        <v>Early Coal Retirement</v>
      </c>
      <c r="B3" s="3">
        <v>69.084284622091701</v>
      </c>
      <c r="C3" s="3">
        <v>69.454797555029501</v>
      </c>
      <c r="D3" s="3">
        <v>70.153926296669198</v>
      </c>
      <c r="E3" s="3">
        <v>69.879514650255601</v>
      </c>
      <c r="F3" s="3">
        <v>70.101937553386406</v>
      </c>
      <c r="G3" s="3">
        <v>72.267178240874401</v>
      </c>
      <c r="H3" s="3">
        <v>73.001326673519401</v>
      </c>
      <c r="I3" s="3">
        <v>72.898110585557006</v>
      </c>
      <c r="J3" s="3">
        <v>71.6414737331026</v>
      </c>
      <c r="K3" s="3">
        <v>70.175142301690201</v>
      </c>
      <c r="L3" s="3">
        <v>69.609331641472593</v>
      </c>
      <c r="M3" s="3">
        <v>69.581044861252806</v>
      </c>
      <c r="N3" s="3">
        <v>68.8741099826035</v>
      </c>
      <c r="O3" s="3">
        <v>67.6949277987447</v>
      </c>
      <c r="P3" s="3">
        <v>68.012972464950195</v>
      </c>
      <c r="Q3" s="3">
        <v>67.257053747879397</v>
      </c>
      <c r="R3" s="3">
        <v>66.762959990769204</v>
      </c>
      <c r="S3" s="3">
        <v>65.735074656045001</v>
      </c>
      <c r="T3" s="3">
        <v>64.851099254085099</v>
      </c>
      <c r="U3" s="3">
        <v>66.309606499446005</v>
      </c>
    </row>
    <row r="4" spans="1:21" x14ac:dyDescent="0.25">
      <c r="A4" t="str">
        <f>EE!A4</f>
        <v>Early Coal Retirement - No New Gas</v>
      </c>
      <c r="B4" s="3">
        <v>69.995551215175993</v>
      </c>
      <c r="C4" s="3">
        <v>70.091096936836706</v>
      </c>
      <c r="D4" s="3">
        <v>70.701146477015001</v>
      </c>
      <c r="E4" s="3">
        <v>70.393371698078298</v>
      </c>
      <c r="F4" s="3">
        <v>70.716997160780707</v>
      </c>
      <c r="G4" s="3">
        <v>72.8948454360646</v>
      </c>
      <c r="H4" s="3">
        <v>73.836601211059204</v>
      </c>
      <c r="I4" s="3">
        <v>73.583445211820006</v>
      </c>
      <c r="J4" s="3">
        <v>72.443031557711095</v>
      </c>
      <c r="K4" s="3">
        <v>71.608224187080495</v>
      </c>
      <c r="L4" s="3">
        <v>71.373856987827907</v>
      </c>
      <c r="M4" s="3">
        <v>70.927726198718801</v>
      </c>
      <c r="N4" s="3">
        <v>70.001870023194499</v>
      </c>
      <c r="O4" s="3">
        <v>68.795074465051201</v>
      </c>
      <c r="P4" s="3">
        <v>69.029504951515904</v>
      </c>
      <c r="Q4" s="3">
        <v>68.114418435106202</v>
      </c>
      <c r="R4" s="3">
        <v>67.475265953695398</v>
      </c>
      <c r="S4" s="3">
        <v>66.331731681740905</v>
      </c>
      <c r="T4" s="3">
        <v>65.184680991584202</v>
      </c>
      <c r="U4" s="3">
        <v>66.920651531175594</v>
      </c>
    </row>
    <row r="5" spans="1:21" x14ac:dyDescent="0.25">
      <c r="A5" t="str">
        <f>EE!A5</f>
        <v>Aggressive Emission Reduction</v>
      </c>
      <c r="B5" s="3">
        <v>69.47</v>
      </c>
      <c r="C5" s="3">
        <v>71.763999999999996</v>
      </c>
      <c r="D5" s="3">
        <v>73.218999999999994</v>
      </c>
      <c r="E5" s="3">
        <v>75.715999999999994</v>
      </c>
      <c r="F5" s="3">
        <v>74.427000000000007</v>
      </c>
      <c r="G5" s="3">
        <v>76.093000000000004</v>
      </c>
      <c r="H5" s="3">
        <v>77.087999999999994</v>
      </c>
      <c r="I5" s="3">
        <v>79.552000000000007</v>
      </c>
      <c r="J5" s="3">
        <v>79.768000000000001</v>
      </c>
      <c r="K5" s="3">
        <v>81.177000000000007</v>
      </c>
      <c r="L5" s="3">
        <v>82.161000000000001</v>
      </c>
      <c r="M5" s="3">
        <v>83.453000000000003</v>
      </c>
      <c r="N5" s="3">
        <v>83.114000000000004</v>
      </c>
      <c r="O5" s="3">
        <v>83.852999999999994</v>
      </c>
      <c r="P5" s="3">
        <v>81.400000000000006</v>
      </c>
      <c r="Q5" s="3">
        <v>82.986999999999995</v>
      </c>
      <c r="R5" s="3">
        <v>82.847999999999999</v>
      </c>
      <c r="S5" s="3">
        <v>82.906000000000006</v>
      </c>
      <c r="T5" s="3">
        <v>80.198999999999998</v>
      </c>
      <c r="U5" s="3">
        <v>79.632000000000005</v>
      </c>
    </row>
    <row r="6" spans="1:21" x14ac:dyDescent="0.25">
      <c r="B6">
        <f>B3-B2</f>
        <v>1.0521810697429004</v>
      </c>
      <c r="C6">
        <f t="shared" ref="C6:U6" si="0">C3-C2</f>
        <v>1.0980363191091982</v>
      </c>
      <c r="D6">
        <f t="shared" si="0"/>
        <v>2.2277863294992954</v>
      </c>
      <c r="E6">
        <f t="shared" si="0"/>
        <v>1.5916336007289971</v>
      </c>
      <c r="F6">
        <f t="shared" si="0"/>
        <v>1.9046600960863032</v>
      </c>
      <c r="G6">
        <f t="shared" si="0"/>
        <v>4.3108367334542947</v>
      </c>
      <c r="H6">
        <f t="shared" si="0"/>
        <v>6.1800452877682943</v>
      </c>
      <c r="I6">
        <f t="shared" si="0"/>
        <v>6.169362393555204</v>
      </c>
      <c r="J6">
        <f t="shared" si="0"/>
        <v>5.6746562620225944</v>
      </c>
      <c r="K6">
        <f t="shared" si="0"/>
        <v>4.7220847838416944</v>
      </c>
      <c r="L6">
        <f t="shared" si="0"/>
        <v>5.3617120807320902</v>
      </c>
      <c r="M6">
        <f t="shared" si="0"/>
        <v>5.9466130428190098</v>
      </c>
      <c r="N6">
        <f t="shared" si="0"/>
        <v>6.1023781918195965</v>
      </c>
      <c r="O6">
        <f t="shared" si="0"/>
        <v>4.2549121495325011</v>
      </c>
      <c r="P6">
        <f t="shared" si="0"/>
        <v>4.9192218641448946</v>
      </c>
      <c r="Q6">
        <f t="shared" si="0"/>
        <v>4.6715012738651964</v>
      </c>
      <c r="R6">
        <f t="shared" si="0"/>
        <v>3.2236451832379061</v>
      </c>
      <c r="S6">
        <f t="shared" si="0"/>
        <v>2.5924419500049041</v>
      </c>
      <c r="T6">
        <f t="shared" si="0"/>
        <v>2.2883674566659025</v>
      </c>
      <c r="U6">
        <f t="shared" si="0"/>
        <v>1.8755259163108065</v>
      </c>
    </row>
    <row r="7" spans="1:21" x14ac:dyDescent="0.25">
      <c r="A7" t="str">
        <f>A3</f>
        <v>Early Coal Retirement</v>
      </c>
      <c r="B7" s="2">
        <f>B6/B$2</f>
        <v>1.5465949379814142E-2</v>
      </c>
      <c r="C7" s="2">
        <f t="shared" ref="C7:U7" si="1">C6/C2</f>
        <v>1.6063316916369627E-2</v>
      </c>
      <c r="D7" s="2">
        <f t="shared" si="1"/>
        <v>3.2797187217999291E-2</v>
      </c>
      <c r="E7" s="2">
        <f t="shared" si="1"/>
        <v>2.3307702278456199E-2</v>
      </c>
      <c r="F7" s="2">
        <f t="shared" si="1"/>
        <v>2.7928682303759927E-2</v>
      </c>
      <c r="G7" s="2">
        <f t="shared" si="1"/>
        <v>6.3435385687788934E-2</v>
      </c>
      <c r="H7" s="2">
        <f t="shared" si="1"/>
        <v>9.2486183437453809E-2</v>
      </c>
      <c r="I7" s="2">
        <f t="shared" si="1"/>
        <v>9.2454340306277055E-2</v>
      </c>
      <c r="J7" s="2">
        <f t="shared" si="1"/>
        <v>8.602288968253434E-2</v>
      </c>
      <c r="K7" s="2">
        <f t="shared" si="1"/>
        <v>7.2144601992871316E-2</v>
      </c>
      <c r="L7" s="2">
        <f t="shared" si="1"/>
        <v>8.3453863620006355E-2</v>
      </c>
      <c r="M7" s="2">
        <f t="shared" si="1"/>
        <v>9.3449613250045221E-2</v>
      </c>
      <c r="N7" s="2">
        <f t="shared" si="1"/>
        <v>9.7215386890370015E-2</v>
      </c>
      <c r="O7" s="2">
        <f t="shared" si="1"/>
        <v>6.7069847098711097E-2</v>
      </c>
      <c r="P7" s="2">
        <f t="shared" si="1"/>
        <v>7.7966863870066197E-2</v>
      </c>
      <c r="Q7" s="2">
        <f t="shared" si="1"/>
        <v>7.4641847666117908E-2</v>
      </c>
      <c r="R7" s="2">
        <f t="shared" si="1"/>
        <v>5.0734654489157448E-2</v>
      </c>
      <c r="S7" s="2">
        <f t="shared" si="1"/>
        <v>4.1056918897791166E-2</v>
      </c>
      <c r="T7" s="2">
        <f t="shared" si="1"/>
        <v>3.6577166484285474E-2</v>
      </c>
      <c r="U7" s="2">
        <f t="shared" si="1"/>
        <v>2.9107669409373111E-2</v>
      </c>
    </row>
    <row r="8" spans="1:21" x14ac:dyDescent="0.25">
      <c r="B8" s="4">
        <f>B4-B2</f>
        <v>1.9634476628271926</v>
      </c>
      <c r="C8" s="4">
        <f t="shared" ref="C8:U8" si="2">C4-C2</f>
        <v>1.7343357009164038</v>
      </c>
      <c r="D8" s="4">
        <f t="shared" si="2"/>
        <v>2.7750065098450989</v>
      </c>
      <c r="E8" s="4">
        <f t="shared" si="2"/>
        <v>2.1054906485516938</v>
      </c>
      <c r="F8" s="4">
        <f t="shared" si="2"/>
        <v>2.5197197034806038</v>
      </c>
      <c r="G8" s="4">
        <f t="shared" si="2"/>
        <v>4.9385039286444936</v>
      </c>
      <c r="H8" s="4">
        <f t="shared" si="2"/>
        <v>7.0153198253080973</v>
      </c>
      <c r="I8" s="4">
        <f t="shared" si="2"/>
        <v>6.8546970198182038</v>
      </c>
      <c r="J8" s="4">
        <f t="shared" si="2"/>
        <v>6.4762140866310887</v>
      </c>
      <c r="K8" s="4">
        <f t="shared" si="2"/>
        <v>6.1551666692319884</v>
      </c>
      <c r="L8" s="4">
        <f t="shared" si="2"/>
        <v>7.1262374270874034</v>
      </c>
      <c r="M8" s="4">
        <f t="shared" si="2"/>
        <v>7.2932943802850048</v>
      </c>
      <c r="N8" s="4">
        <f t="shared" si="2"/>
        <v>7.2301382324105958</v>
      </c>
      <c r="O8" s="4">
        <f t="shared" si="2"/>
        <v>5.3550588158390013</v>
      </c>
      <c r="P8" s="4">
        <f t="shared" si="2"/>
        <v>5.935754350710603</v>
      </c>
      <c r="Q8" s="4">
        <f t="shared" si="2"/>
        <v>5.5288659610920021</v>
      </c>
      <c r="R8" s="4">
        <f t="shared" si="2"/>
        <v>3.9359511461641006</v>
      </c>
      <c r="S8" s="4">
        <f t="shared" si="2"/>
        <v>3.1890989757008086</v>
      </c>
      <c r="T8" s="4">
        <f t="shared" si="2"/>
        <v>2.6219491941650048</v>
      </c>
      <c r="U8" s="4">
        <f t="shared" si="2"/>
        <v>2.486570948040395</v>
      </c>
    </row>
    <row r="9" spans="1:21" x14ac:dyDescent="0.25">
      <c r="A9" t="str">
        <f>A4</f>
        <v>Early Coal Retirement - No New Gas</v>
      </c>
      <c r="B9" s="2">
        <f t="shared" ref="B9:U9" si="3">B8/B$2</f>
        <v>2.8860604924796637E-2</v>
      </c>
      <c r="C9" s="2">
        <f t="shared" si="3"/>
        <v>2.5371823789759076E-2</v>
      </c>
      <c r="D9" s="2">
        <f t="shared" si="3"/>
        <v>4.0853293167936768E-2</v>
      </c>
      <c r="E9" s="2">
        <f t="shared" si="3"/>
        <v>3.0832566718897919E-2</v>
      </c>
      <c r="F9" s="2">
        <f t="shared" si="3"/>
        <v>3.6947511651887553E-2</v>
      </c>
      <c r="G9" s="2">
        <f t="shared" si="3"/>
        <v>7.2671715679474322E-2</v>
      </c>
      <c r="H9" s="2">
        <f t="shared" si="3"/>
        <v>0.10498631094500435</v>
      </c>
      <c r="I9" s="2">
        <f t="shared" si="3"/>
        <v>0.10272479561724818</v>
      </c>
      <c r="J9" s="2">
        <f t="shared" si="3"/>
        <v>9.8173814273672888E-2</v>
      </c>
      <c r="K9" s="2">
        <f t="shared" si="3"/>
        <v>9.4039406295932396E-2</v>
      </c>
      <c r="L9" s="2">
        <f t="shared" si="3"/>
        <v>0.11091831068309339</v>
      </c>
      <c r="M9" s="2">
        <f t="shared" si="3"/>
        <v>0.11461239099446573</v>
      </c>
      <c r="N9" s="2">
        <f t="shared" si="3"/>
        <v>0.11518143639096029</v>
      </c>
      <c r="O9" s="2">
        <f t="shared" si="3"/>
        <v>8.4411372869916693E-2</v>
      </c>
      <c r="P9" s="2">
        <f t="shared" si="3"/>
        <v>9.4078324623086226E-2</v>
      </c>
      <c r="Q9" s="2">
        <f t="shared" si="3"/>
        <v>8.8340930814465715E-2</v>
      </c>
      <c r="R9" s="2">
        <f t="shared" si="3"/>
        <v>6.1945130476880328E-2</v>
      </c>
      <c r="S9" s="2">
        <f t="shared" si="3"/>
        <v>5.0506271896321259E-2</v>
      </c>
      <c r="T9" s="2">
        <f t="shared" si="3"/>
        <v>4.1909122553263636E-2</v>
      </c>
      <c r="U9" s="2">
        <f t="shared" si="3"/>
        <v>3.8590927744086151E-2</v>
      </c>
    </row>
    <row r="10" spans="1:21" x14ac:dyDescent="0.25">
      <c r="B10" s="5">
        <f>B5-B2</f>
        <v>1.4378964476511982</v>
      </c>
      <c r="C10" s="5">
        <f t="shared" ref="C10:U10" si="4">C5-C2</f>
        <v>3.4072387640796933</v>
      </c>
      <c r="D10" s="5">
        <f t="shared" si="4"/>
        <v>5.2928600328300917</v>
      </c>
      <c r="E10" s="5">
        <f t="shared" si="4"/>
        <v>7.4281189504733902</v>
      </c>
      <c r="F10" s="5">
        <f t="shared" si="4"/>
        <v>6.2297225426999034</v>
      </c>
      <c r="G10" s="5">
        <f t="shared" si="4"/>
        <v>8.1366584925798975</v>
      </c>
      <c r="H10" s="5">
        <f t="shared" si="4"/>
        <v>10.266718614248887</v>
      </c>
      <c r="I10" s="5">
        <f t="shared" si="4"/>
        <v>12.823251807998204</v>
      </c>
      <c r="J10" s="5">
        <f t="shared" si="4"/>
        <v>13.801182528919995</v>
      </c>
      <c r="K10" s="5">
        <f t="shared" si="4"/>
        <v>15.7239424821515</v>
      </c>
      <c r="L10" s="5">
        <f t="shared" si="4"/>
        <v>17.913380439259498</v>
      </c>
      <c r="M10" s="5">
        <f t="shared" si="4"/>
        <v>19.818568181566206</v>
      </c>
      <c r="N10" s="5">
        <f t="shared" si="4"/>
        <v>20.342268209216101</v>
      </c>
      <c r="O10" s="5">
        <f t="shared" si="4"/>
        <v>20.412984350787795</v>
      </c>
      <c r="P10" s="5">
        <f t="shared" si="4"/>
        <v>18.306249399194705</v>
      </c>
      <c r="Q10" s="5">
        <f t="shared" si="4"/>
        <v>20.401447525985795</v>
      </c>
      <c r="R10" s="5">
        <f t="shared" si="4"/>
        <v>19.308685192468701</v>
      </c>
      <c r="S10" s="5">
        <f t="shared" si="4"/>
        <v>19.763367293959909</v>
      </c>
      <c r="T10" s="5">
        <f t="shared" si="4"/>
        <v>17.636268202580801</v>
      </c>
      <c r="U10" s="5">
        <f t="shared" si="4"/>
        <v>15.197919416864806</v>
      </c>
    </row>
    <row r="11" spans="1:21" x14ac:dyDescent="0.25">
      <c r="A11" t="str">
        <f>A5</f>
        <v>Aggressive Emission Reduction</v>
      </c>
      <c r="B11" s="2">
        <f>B10/B2</f>
        <v>2.1135557664254453E-2</v>
      </c>
      <c r="C11" s="2">
        <f t="shared" ref="C11:U11" si="5">C10/C2</f>
        <v>4.9844941487503479E-2</v>
      </c>
      <c r="D11" s="2">
        <f t="shared" si="5"/>
        <v>7.7920812744375581E-2</v>
      </c>
      <c r="E11" s="2">
        <f t="shared" si="5"/>
        <v>0.10877653305842157</v>
      </c>
      <c r="F11" s="2">
        <f t="shared" si="5"/>
        <v>9.1348551950632892E-2</v>
      </c>
      <c r="G11" s="2">
        <f t="shared" si="5"/>
        <v>0.11973361590825871</v>
      </c>
      <c r="H11" s="2">
        <f t="shared" si="5"/>
        <v>0.15364444382591788</v>
      </c>
      <c r="I11" s="2">
        <f t="shared" si="5"/>
        <v>0.19216982418284323</v>
      </c>
      <c r="J11" s="2">
        <f t="shared" si="5"/>
        <v>0.20921401180177387</v>
      </c>
      <c r="K11" s="2">
        <f t="shared" si="5"/>
        <v>0.24023236008285345</v>
      </c>
      <c r="L11" s="2">
        <f t="shared" si="5"/>
        <v>0.2788178077527676</v>
      </c>
      <c r="M11" s="2">
        <f t="shared" si="5"/>
        <v>0.31144409740490697</v>
      </c>
      <c r="N11" s="2">
        <f t="shared" si="5"/>
        <v>0.32406734096513706</v>
      </c>
      <c r="O11" s="2">
        <f t="shared" si="5"/>
        <v>0.3217682742018883</v>
      </c>
      <c r="P11" s="2">
        <f t="shared" si="5"/>
        <v>0.2901436231778089</v>
      </c>
      <c r="Q11" s="2">
        <f t="shared" si="5"/>
        <v>0.32597695026270745</v>
      </c>
      <c r="R11" s="2">
        <f t="shared" si="5"/>
        <v>0.30388563759236586</v>
      </c>
      <c r="S11" s="2">
        <f t="shared" si="5"/>
        <v>0.31299561717624397</v>
      </c>
      <c r="T11" s="2">
        <f t="shared" si="5"/>
        <v>0.28189734840364378</v>
      </c>
      <c r="U11" s="2">
        <f t="shared" si="5"/>
        <v>0.23586771595593573</v>
      </c>
    </row>
    <row r="12" spans="1:2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4" spans="1:21" x14ac:dyDescent="0.25">
      <c r="A14" t="s">
        <v>1</v>
      </c>
    </row>
    <row r="15" spans="1:21" x14ac:dyDescent="0.25">
      <c r="A15" t="str">
        <f>A2</f>
        <v xml:space="preserve">Baseline </v>
      </c>
      <c r="B15" s="3">
        <v>25053.747637697499</v>
      </c>
    </row>
    <row r="16" spans="1:21" x14ac:dyDescent="0.25">
      <c r="A16" t="str">
        <f t="shared" ref="A16:A17" si="6">A3</f>
        <v>Early Coal Retirement</v>
      </c>
      <c r="B16" s="3">
        <v>24708.979676512401</v>
      </c>
    </row>
    <row r="17" spans="1:2" x14ac:dyDescent="0.25">
      <c r="A17" t="str">
        <f t="shared" si="6"/>
        <v>Early Coal Retirement - No New Gas</v>
      </c>
      <c r="B17" s="3">
        <v>30521.056038329702</v>
      </c>
    </row>
    <row r="18" spans="1:2" x14ac:dyDescent="0.25">
      <c r="B18">
        <f>(B15-B16)/B15</f>
        <v>1.3761133311103436E-2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EE</vt:lpstr>
      <vt:lpstr>Renewable Build</vt:lpstr>
      <vt:lpstr>Renewable Curtailment</vt:lpstr>
      <vt:lpstr>Hydro</vt:lpstr>
      <vt:lpstr>DR</vt:lpstr>
      <vt:lpstr>Thermal Build</vt:lpstr>
      <vt:lpstr>Storage</vt:lpstr>
      <vt:lpstr>GHG</vt:lpstr>
      <vt:lpstr>Bills</vt:lpstr>
      <vt:lpstr>Market</vt:lpstr>
      <vt:lpstr>Electricity Price</vt:lpstr>
      <vt:lpstr>Part PTD</vt:lpstr>
      <vt:lpstr>Baseline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Kujala</dc:creator>
  <cp:lastModifiedBy>Ben Kujala</cp:lastModifiedBy>
  <dcterms:created xsi:type="dcterms:W3CDTF">2015-06-05T18:17:20Z</dcterms:created>
  <dcterms:modified xsi:type="dcterms:W3CDTF">2022-02-03T22:40:11Z</dcterms:modified>
</cp:coreProperties>
</file>