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JF\2021 Adequacy\Results\"/>
    </mc:Choice>
  </mc:AlternateContent>
  <bookViews>
    <workbookView xWindow="0" yWindow="0" windowWidth="14160" windowHeight="7290"/>
  </bookViews>
  <sheets>
    <sheet name="LOLP" sheetId="1" r:id="rId1"/>
    <sheet name="CVaR Pk" sheetId="2" r:id="rId2"/>
    <sheet name="CVaR Energy" sheetId="3" r:id="rId3"/>
    <sheet name="EUE" sheetId="4" r:id="rId4"/>
    <sheet name="LOLH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C31" i="2"/>
  <c r="D31" i="2"/>
  <c r="E31" i="2"/>
  <c r="C35" i="2"/>
  <c r="D35" i="2"/>
  <c r="E35" i="2"/>
  <c r="C36" i="2"/>
  <c r="D36" i="2"/>
  <c r="E36" i="2"/>
  <c r="C37" i="2"/>
  <c r="D37" i="2"/>
  <c r="E37" i="2"/>
  <c r="C41" i="2"/>
  <c r="D41" i="2"/>
  <c r="E41" i="2"/>
  <c r="C42" i="2"/>
  <c r="D42" i="2"/>
  <c r="E42" i="2"/>
  <c r="C43" i="2"/>
  <c r="D43" i="2"/>
  <c r="E43" i="2"/>
  <c r="E43" i="5"/>
  <c r="D43" i="5"/>
  <c r="C43" i="5"/>
  <c r="E42" i="5"/>
  <c r="D42" i="5"/>
  <c r="C42" i="5"/>
  <c r="E41" i="5"/>
  <c r="D41" i="5"/>
  <c r="C41" i="5"/>
  <c r="E37" i="5"/>
  <c r="D37" i="5"/>
  <c r="C37" i="5"/>
  <c r="E36" i="5"/>
  <c r="D36" i="5"/>
  <c r="C36" i="5"/>
  <c r="E35" i="5"/>
  <c r="D35" i="5"/>
  <c r="C35" i="5"/>
  <c r="E31" i="5"/>
  <c r="D31" i="5"/>
  <c r="C31" i="5"/>
  <c r="E30" i="5"/>
  <c r="D30" i="5"/>
  <c r="C30" i="5"/>
  <c r="E29" i="5"/>
  <c r="D29" i="5"/>
  <c r="C29" i="5"/>
  <c r="E43" i="4"/>
  <c r="D43" i="4"/>
  <c r="C43" i="4"/>
  <c r="E42" i="4"/>
  <c r="D42" i="4"/>
  <c r="C42" i="4"/>
  <c r="E41" i="4"/>
  <c r="D41" i="4"/>
  <c r="C41" i="4"/>
  <c r="E37" i="4"/>
  <c r="D37" i="4"/>
  <c r="C37" i="4"/>
  <c r="E36" i="4"/>
  <c r="D36" i="4"/>
  <c r="C36" i="4"/>
  <c r="E35" i="4"/>
  <c r="D35" i="4"/>
  <c r="C35" i="4"/>
  <c r="E31" i="4"/>
  <c r="D31" i="4"/>
  <c r="C31" i="4"/>
  <c r="E30" i="4"/>
  <c r="D30" i="4"/>
  <c r="C30" i="4"/>
  <c r="E29" i="4"/>
  <c r="D29" i="4"/>
  <c r="C29" i="4"/>
  <c r="E43" i="3"/>
  <c r="D43" i="3"/>
  <c r="C43" i="3"/>
  <c r="E42" i="3"/>
  <c r="D42" i="3"/>
  <c r="C42" i="3"/>
  <c r="E41" i="3"/>
  <c r="D41" i="3"/>
  <c r="C41" i="3"/>
  <c r="E37" i="3"/>
  <c r="D37" i="3"/>
  <c r="C37" i="3"/>
  <c r="E36" i="3"/>
  <c r="D36" i="3"/>
  <c r="C36" i="3"/>
  <c r="E35" i="3"/>
  <c r="D35" i="3"/>
  <c r="C35" i="3"/>
  <c r="E31" i="3"/>
  <c r="D31" i="3"/>
  <c r="C31" i="3"/>
  <c r="E30" i="3"/>
  <c r="D30" i="3"/>
  <c r="C30" i="3"/>
  <c r="E29" i="3"/>
  <c r="D29" i="3"/>
  <c r="C29" i="3"/>
  <c r="I30" i="1" l="1"/>
  <c r="D29" i="1" l="1"/>
  <c r="E43" i="1" l="1"/>
  <c r="E42" i="1"/>
  <c r="E41" i="1"/>
  <c r="D43" i="1"/>
  <c r="D42" i="1"/>
  <c r="D41" i="1"/>
  <c r="C43" i="1"/>
  <c r="C42" i="1"/>
  <c r="C41" i="1"/>
  <c r="D37" i="1"/>
  <c r="E37" i="1"/>
  <c r="E36" i="1"/>
  <c r="E35" i="1"/>
  <c r="D36" i="1"/>
  <c r="D35" i="1"/>
  <c r="C37" i="1"/>
  <c r="C36" i="1"/>
  <c r="C35" i="1"/>
  <c r="C31" i="1"/>
  <c r="C30" i="1"/>
  <c r="C29" i="1"/>
  <c r="E31" i="1"/>
  <c r="E30" i="1"/>
  <c r="E29" i="1"/>
  <c r="D31" i="1"/>
  <c r="D30" i="1"/>
</calcChain>
</file>

<file path=xl/sharedStrings.xml><?xml version="1.0" encoding="utf-8"?>
<sst xmlns="http://schemas.openxmlformats.org/spreadsheetml/2006/main" count="230" uniqueCount="51">
  <si>
    <t>2021 Resource Adequacy Assessment</t>
  </si>
  <si>
    <t>Study</t>
  </si>
  <si>
    <t>Exist DR</t>
  </si>
  <si>
    <t>+ Min DR</t>
  </si>
  <si>
    <t>+ Exp DR</t>
  </si>
  <si>
    <t>No DR</t>
  </si>
  <si>
    <t>Notes:</t>
  </si>
  <si>
    <t>LOLP in Percent</t>
  </si>
  <si>
    <t>STM loads for 2021, implicit EE</t>
  </si>
  <si>
    <t>Med Load STM</t>
  </si>
  <si>
    <t>Low LTM Hybrid Load</t>
  </si>
  <si>
    <t>Med LTM Hybrid Load</t>
  </si>
  <si>
    <t>High LTM Hybrid Load</t>
  </si>
  <si>
    <t>LTM WN FE Loads + Mo EE effects + STM temp effects</t>
  </si>
  <si>
    <t>2015 Methodology</t>
  </si>
  <si>
    <t>2016 Methodology</t>
  </si>
  <si>
    <t>High + 3400 SW</t>
  </si>
  <si>
    <t>Low + 1700 SW</t>
  </si>
  <si>
    <t>Low + 3400 SW</t>
  </si>
  <si>
    <t>High + 1700 SW</t>
  </si>
  <si>
    <t>Med + 1700 SW</t>
  </si>
  <si>
    <t>Med + 3400 SW</t>
  </si>
  <si>
    <t>Low Load</t>
  </si>
  <si>
    <t>High Load</t>
  </si>
  <si>
    <t>Med Load</t>
  </si>
  <si>
    <t>1700 SW</t>
  </si>
  <si>
    <t>2500 SW</t>
  </si>
  <si>
    <t>3400 SW</t>
  </si>
  <si>
    <t>Increase S-to-N tie cap to 4500</t>
  </si>
  <si>
    <t>LOLP Heat Map (existing DR)</t>
  </si>
  <si>
    <t>Low minus 35% of Gas IPP</t>
  </si>
  <si>
    <t>Med minus 35% of Gas IPP</t>
  </si>
  <si>
    <t>High minus 35% of Gas IPP</t>
  </si>
  <si>
    <t>Summer IPP drops from 1000 to 779 MW</t>
  </si>
  <si>
    <t>Winter IPP drops from 2943 to 2293 MW</t>
  </si>
  <si>
    <t>LOLP Heat Map (minimum DR)</t>
  </si>
  <si>
    <t>LOLP Heat Map (expected DR)</t>
  </si>
  <si>
    <t xml:space="preserve"> </t>
  </si>
  <si>
    <t>Med BPA INC/DEC</t>
  </si>
  <si>
    <t>Med Random Wind</t>
  </si>
  <si>
    <t>650 MW loss of west IPP gas is 22% of all-fuel IPP cap</t>
  </si>
  <si>
    <t>Load</t>
  </si>
  <si>
    <t>Annual</t>
  </si>
  <si>
    <t>Percent</t>
  </si>
  <si>
    <t xml:space="preserve">Last Yr's </t>
  </si>
  <si>
    <t>21 Load</t>
  </si>
  <si>
    <t>Diff</t>
  </si>
  <si>
    <t>CVaR Peak (MW)</t>
  </si>
  <si>
    <t>EUE (MW-Hours)</t>
  </si>
  <si>
    <t>LOLH (Hours)</t>
  </si>
  <si>
    <t>CVaR Energy (MW-Hours)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</si>
</sst>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Fill="1" applyBorder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Adequacy Assessment - LOLP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LOLP!$C$28</c:f>
              <c:strCache>
                <c:ptCount val="1"/>
                <c:pt idx="0">
                  <c:v>3400 SW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LOLP!$B$29:$B$43</c:f>
              <c:strCache>
                <c:ptCount val="15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  <c:pt idx="6">
                  <c:v>High Load</c:v>
                </c:pt>
                <c:pt idx="7">
                  <c:v>Med Load</c:v>
                </c:pt>
                <c:pt idx="8">
                  <c:v>Low Load</c:v>
                </c:pt>
                <c:pt idx="12">
                  <c:v>High Load</c:v>
                </c:pt>
                <c:pt idx="13">
                  <c:v>Med Load</c:v>
                </c:pt>
                <c:pt idx="14">
                  <c:v>Low Load</c:v>
                </c:pt>
              </c:strCache>
            </c:strRef>
          </c:cat>
          <c:val>
            <c:numRef>
              <c:f>LOLP!$C$29:$C$43</c:f>
              <c:numCache>
                <c:formatCode>0.0</c:formatCode>
                <c:ptCount val="15"/>
                <c:pt idx="0">
                  <c:v>22.1</c:v>
                </c:pt>
                <c:pt idx="1">
                  <c:v>7.8</c:v>
                </c:pt>
                <c:pt idx="2">
                  <c:v>1.9</c:v>
                </c:pt>
                <c:pt idx="5" formatCode="General">
                  <c:v>0</c:v>
                </c:pt>
                <c:pt idx="6">
                  <c:v>15.9</c:v>
                </c:pt>
                <c:pt idx="7">
                  <c:v>5.5</c:v>
                </c:pt>
                <c:pt idx="8">
                  <c:v>1.4</c:v>
                </c:pt>
                <c:pt idx="11" formatCode="General">
                  <c:v>0</c:v>
                </c:pt>
                <c:pt idx="12">
                  <c:v>7.6</c:v>
                </c:pt>
                <c:pt idx="13">
                  <c:v>2.6</c:v>
                </c:pt>
                <c:pt idx="14">
                  <c:v>0.4</c:v>
                </c:pt>
              </c:numCache>
            </c:numRef>
          </c:val>
        </c:ser>
        <c:ser>
          <c:idx val="1"/>
          <c:order val="1"/>
          <c:tx>
            <c:strRef>
              <c:f>LOLP!$D$28</c:f>
              <c:strCache>
                <c:ptCount val="1"/>
                <c:pt idx="0">
                  <c:v>2500 SW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LOLP!$B$29:$B$43</c:f>
              <c:strCache>
                <c:ptCount val="15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  <c:pt idx="6">
                  <c:v>High Load</c:v>
                </c:pt>
                <c:pt idx="7">
                  <c:v>Med Load</c:v>
                </c:pt>
                <c:pt idx="8">
                  <c:v>Low Load</c:v>
                </c:pt>
                <c:pt idx="12">
                  <c:v>High Load</c:v>
                </c:pt>
                <c:pt idx="13">
                  <c:v>Med Load</c:v>
                </c:pt>
                <c:pt idx="14">
                  <c:v>Low Load</c:v>
                </c:pt>
              </c:strCache>
            </c:strRef>
          </c:cat>
          <c:val>
            <c:numRef>
              <c:f>LOLP!$D$29:$D$43</c:f>
              <c:numCache>
                <c:formatCode>0.0</c:formatCode>
                <c:ptCount val="15"/>
                <c:pt idx="0">
                  <c:v>24.2</c:v>
                </c:pt>
                <c:pt idx="1">
                  <c:v>9.9</c:v>
                </c:pt>
                <c:pt idx="2">
                  <c:v>3.7</c:v>
                </c:pt>
                <c:pt idx="5" formatCode="General">
                  <c:v>0</c:v>
                </c:pt>
                <c:pt idx="6">
                  <c:v>18.5</c:v>
                </c:pt>
                <c:pt idx="7">
                  <c:v>7.7</c:v>
                </c:pt>
                <c:pt idx="8">
                  <c:v>3</c:v>
                </c:pt>
                <c:pt idx="11" formatCode="General">
                  <c:v>0</c:v>
                </c:pt>
                <c:pt idx="12">
                  <c:v>10</c:v>
                </c:pt>
                <c:pt idx="13">
                  <c:v>4.7</c:v>
                </c:pt>
                <c:pt idx="14">
                  <c:v>1.9</c:v>
                </c:pt>
              </c:numCache>
            </c:numRef>
          </c:val>
        </c:ser>
        <c:ser>
          <c:idx val="2"/>
          <c:order val="2"/>
          <c:tx>
            <c:strRef>
              <c:f>LOLP!$E$28</c:f>
              <c:strCache>
                <c:ptCount val="1"/>
                <c:pt idx="0">
                  <c:v>1700 SW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LOLP!$B$29:$B$43</c:f>
              <c:strCache>
                <c:ptCount val="15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  <c:pt idx="6">
                  <c:v>High Load</c:v>
                </c:pt>
                <c:pt idx="7">
                  <c:v>Med Load</c:v>
                </c:pt>
                <c:pt idx="8">
                  <c:v>Low Load</c:v>
                </c:pt>
                <c:pt idx="12">
                  <c:v>High Load</c:v>
                </c:pt>
                <c:pt idx="13">
                  <c:v>Med Load</c:v>
                </c:pt>
                <c:pt idx="14">
                  <c:v>Low Load</c:v>
                </c:pt>
              </c:strCache>
            </c:strRef>
          </c:cat>
          <c:val>
            <c:numRef>
              <c:f>LOLP!$E$29:$E$43</c:f>
              <c:numCache>
                <c:formatCode>0.0</c:formatCode>
                <c:ptCount val="15"/>
                <c:pt idx="0">
                  <c:v>26.2</c:v>
                </c:pt>
                <c:pt idx="1">
                  <c:v>12</c:v>
                </c:pt>
                <c:pt idx="2">
                  <c:v>5.6</c:v>
                </c:pt>
                <c:pt idx="5" formatCode="General">
                  <c:v>0</c:v>
                </c:pt>
                <c:pt idx="6">
                  <c:v>20.399999999999999</c:v>
                </c:pt>
                <c:pt idx="7">
                  <c:v>9.5</c:v>
                </c:pt>
                <c:pt idx="8">
                  <c:v>4.99</c:v>
                </c:pt>
                <c:pt idx="11" formatCode="General">
                  <c:v>0</c:v>
                </c:pt>
                <c:pt idx="12">
                  <c:v>12.5</c:v>
                </c:pt>
                <c:pt idx="13">
                  <c:v>6.7</c:v>
                </c:pt>
                <c:pt idx="14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637120"/>
        <c:axId val="254637512"/>
      </c:barChart>
      <c:catAx>
        <c:axId val="2546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37512"/>
        <c:crosses val="autoZero"/>
        <c:auto val="1"/>
        <c:lblAlgn val="ctr"/>
        <c:lblOffset val="100"/>
        <c:noMultiLvlLbl val="0"/>
      </c:catAx>
      <c:valAx>
        <c:axId val="25463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LOLP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LOLP Expected DR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LOLP!$C$40</c:f>
              <c:strCache>
                <c:ptCount val="1"/>
                <c:pt idx="0">
                  <c:v>3400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LOLP!$B$41:$B$43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LOLP!$C$41:$C$43</c:f>
              <c:numCache>
                <c:formatCode>0.0</c:formatCode>
                <c:ptCount val="3"/>
                <c:pt idx="0">
                  <c:v>7.6</c:v>
                </c:pt>
                <c:pt idx="1">
                  <c:v>2.6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LOLP!$D$40</c:f>
              <c:strCache>
                <c:ptCount val="1"/>
                <c:pt idx="0">
                  <c:v>2500 SW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LOLP!$B$41:$B$43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LOLP!$D$41:$D$43</c:f>
              <c:numCache>
                <c:formatCode>0.0</c:formatCode>
                <c:ptCount val="3"/>
                <c:pt idx="0">
                  <c:v>10</c:v>
                </c:pt>
                <c:pt idx="1">
                  <c:v>4.7</c:v>
                </c:pt>
                <c:pt idx="2">
                  <c:v>1.9</c:v>
                </c:pt>
              </c:numCache>
            </c:numRef>
          </c:val>
        </c:ser>
        <c:ser>
          <c:idx val="2"/>
          <c:order val="2"/>
          <c:tx>
            <c:strRef>
              <c:f>LOLP!$E$40</c:f>
              <c:strCache>
                <c:ptCount val="1"/>
                <c:pt idx="0">
                  <c:v>1700 SW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LOLP!$B$41:$B$43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LOLP!$E$41:$E$43</c:f>
              <c:numCache>
                <c:formatCode>0.0</c:formatCode>
                <c:ptCount val="3"/>
                <c:pt idx="0">
                  <c:v>12.5</c:v>
                </c:pt>
                <c:pt idx="1">
                  <c:v>6.7</c:v>
                </c:pt>
                <c:pt idx="2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638296"/>
        <c:axId val="254638688"/>
        <c:axId val="417695392"/>
      </c:bar3DChart>
      <c:catAx>
        <c:axId val="25463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38688"/>
        <c:crosses val="autoZero"/>
        <c:auto val="1"/>
        <c:lblAlgn val="ctr"/>
        <c:lblOffset val="100"/>
        <c:noMultiLvlLbl val="0"/>
      </c:catAx>
      <c:valAx>
        <c:axId val="2546386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38296"/>
        <c:crosses val="autoZero"/>
        <c:crossBetween val="between"/>
      </c:valAx>
      <c:serAx>
        <c:axId val="41769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3868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LOLP Minimum DR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LOLP!$C$34</c:f>
              <c:strCache>
                <c:ptCount val="1"/>
                <c:pt idx="0">
                  <c:v>3400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LOLP!$B$35:$B$37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LOLP!$C$35:$C$37</c:f>
              <c:numCache>
                <c:formatCode>0.0</c:formatCode>
                <c:ptCount val="3"/>
                <c:pt idx="0">
                  <c:v>15.9</c:v>
                </c:pt>
                <c:pt idx="1">
                  <c:v>5.5</c:v>
                </c:pt>
                <c:pt idx="2">
                  <c:v>1.4</c:v>
                </c:pt>
              </c:numCache>
            </c:numRef>
          </c:val>
        </c:ser>
        <c:ser>
          <c:idx val="1"/>
          <c:order val="1"/>
          <c:tx>
            <c:strRef>
              <c:f>LOLP!$D$34</c:f>
              <c:strCache>
                <c:ptCount val="1"/>
                <c:pt idx="0">
                  <c:v>2500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LOLP!$B$35:$B$37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LOLP!$D$35:$D$37</c:f>
              <c:numCache>
                <c:formatCode>0.0</c:formatCode>
                <c:ptCount val="3"/>
                <c:pt idx="0">
                  <c:v>18.5</c:v>
                </c:pt>
                <c:pt idx="1">
                  <c:v>7.7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LOLP!$E$34</c:f>
              <c:strCache>
                <c:ptCount val="1"/>
                <c:pt idx="0">
                  <c:v>1700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LOLP!$B$35:$B$37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LOLP!$E$35:$E$37</c:f>
              <c:numCache>
                <c:formatCode>0.0</c:formatCode>
                <c:ptCount val="3"/>
                <c:pt idx="0">
                  <c:v>20.399999999999999</c:v>
                </c:pt>
                <c:pt idx="1">
                  <c:v>9.5</c:v>
                </c:pt>
                <c:pt idx="2">
                  <c:v>4.99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4641040"/>
        <c:axId val="254641432"/>
        <c:axId val="417697088"/>
      </c:bar3DChart>
      <c:catAx>
        <c:axId val="2546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41432"/>
        <c:crosses val="autoZero"/>
        <c:auto val="1"/>
        <c:lblAlgn val="ctr"/>
        <c:lblOffset val="100"/>
        <c:noMultiLvlLbl val="0"/>
      </c:catAx>
      <c:valAx>
        <c:axId val="2546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41040"/>
        <c:crosses val="autoZero"/>
        <c:crossBetween val="between"/>
      </c:valAx>
      <c:serAx>
        <c:axId val="417697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64143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LOLP</a:t>
            </a:r>
            <a:r>
              <a:rPr lang="en-US" baseline="0"/>
              <a:t> Existing Standby</a:t>
            </a:r>
            <a:endParaRPr lang="en-US"/>
          </a:p>
        </c:rich>
      </c:tx>
      <c:layout>
        <c:manualLayout>
          <c:xMode val="edge"/>
          <c:yMode val="edge"/>
          <c:x val="0.43184874951678842"/>
          <c:y val="2.5998142989786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LOLP!$C$28</c:f>
              <c:strCache>
                <c:ptCount val="1"/>
                <c:pt idx="0">
                  <c:v>3400 SW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LOLP!$B$29:$B$31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LOLP!$C$29:$C$31</c:f>
              <c:numCache>
                <c:formatCode>0.0</c:formatCode>
                <c:ptCount val="3"/>
                <c:pt idx="0">
                  <c:v>22.1</c:v>
                </c:pt>
                <c:pt idx="1">
                  <c:v>7.8</c:v>
                </c:pt>
                <c:pt idx="2">
                  <c:v>1.9</c:v>
                </c:pt>
              </c:numCache>
            </c:numRef>
          </c:val>
        </c:ser>
        <c:ser>
          <c:idx val="1"/>
          <c:order val="1"/>
          <c:tx>
            <c:strRef>
              <c:f>LOLP!$D$28</c:f>
              <c:strCache>
                <c:ptCount val="1"/>
                <c:pt idx="0">
                  <c:v>2500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cat>
            <c:strRef>
              <c:f>LOLP!$B$29:$B$31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LOLP!$D$29:$D$31</c:f>
              <c:numCache>
                <c:formatCode>0.0</c:formatCode>
                <c:ptCount val="3"/>
                <c:pt idx="0">
                  <c:v>24.2</c:v>
                </c:pt>
                <c:pt idx="1">
                  <c:v>9.9</c:v>
                </c:pt>
                <c:pt idx="2">
                  <c:v>3.7</c:v>
                </c:pt>
              </c:numCache>
            </c:numRef>
          </c:val>
        </c:ser>
        <c:ser>
          <c:idx val="2"/>
          <c:order val="2"/>
          <c:tx>
            <c:strRef>
              <c:f>LOLP!$E$28</c:f>
              <c:strCache>
                <c:ptCount val="1"/>
                <c:pt idx="0">
                  <c:v>1700 SW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LOLP!$B$29:$B$31</c:f>
              <c:strCache>
                <c:ptCount val="3"/>
                <c:pt idx="0">
                  <c:v>High Load</c:v>
                </c:pt>
                <c:pt idx="1">
                  <c:v>Med Load</c:v>
                </c:pt>
                <c:pt idx="2">
                  <c:v>Low Load</c:v>
                </c:pt>
              </c:strCache>
            </c:strRef>
          </c:cat>
          <c:val>
            <c:numRef>
              <c:f>LOLP!$E$29:$E$31</c:f>
              <c:numCache>
                <c:formatCode>0.0</c:formatCode>
                <c:ptCount val="3"/>
                <c:pt idx="0">
                  <c:v>26.2</c:v>
                </c:pt>
                <c:pt idx="1">
                  <c:v>12</c:v>
                </c:pt>
                <c:pt idx="2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5861016"/>
        <c:axId val="415861408"/>
        <c:axId val="416069496"/>
      </c:bar3DChart>
      <c:catAx>
        <c:axId val="415861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61408"/>
        <c:crosses val="autoZero"/>
        <c:auto val="1"/>
        <c:lblAlgn val="ctr"/>
        <c:lblOffset val="100"/>
        <c:noMultiLvlLbl val="0"/>
      </c:catAx>
      <c:valAx>
        <c:axId val="4158614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61016"/>
        <c:crosses val="autoZero"/>
        <c:crossBetween val="between"/>
      </c:valAx>
      <c:serAx>
        <c:axId val="41606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6140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590549</xdr:colOff>
      <xdr:row>0</xdr:row>
      <xdr:rowOff>133349</xdr:rowOff>
    </xdr:from>
    <xdr:to>
      <xdr:col>22</xdr:col>
      <xdr:colOff>542924</xdr:colOff>
      <xdr:row>24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26</xdr:row>
      <xdr:rowOff>161924</xdr:rowOff>
    </xdr:from>
    <xdr:to>
      <xdr:col>22</xdr:col>
      <xdr:colOff>590549</xdr:colOff>
      <xdr:row>47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47</xdr:row>
      <xdr:rowOff>161924</xdr:rowOff>
    </xdr:from>
    <xdr:to>
      <xdr:col>23</xdr:col>
      <xdr:colOff>9525</xdr:colOff>
      <xdr:row>69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1228724</xdr:colOff>
      <xdr:row>47</xdr:row>
      <xdr:rowOff>152399</xdr:rowOff>
    </xdr:from>
    <xdr:to>
      <xdr:col>11</xdr:col>
      <xdr:colOff>295275</xdr:colOff>
      <xdr:row>69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0.06724</cdr:x>
      <cdr:y>0.90998</cdr:y>
    </cdr:from>
    <cdr:to>
      <cdr:x>0.3133</cdr:x>
      <cdr:y>0.96594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676" y="3562351"/>
          <a:ext cx="16383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400">
              <a:solidFill>
                <a:sysClr val="windowText" lastClr="000000"/>
              </a:solidFill>
            </a:rPr>
            <a:t>Import Availability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selection activeCell="H3" sqref="H3"/>
    </sheetView>
  </sheetViews>
  <sheetFormatPr defaultRowHeight="12.75" x14ac:dyDescent="0.2"/>
  <cols>
    <col min="1" max="1" width="29.7109375" customWidth="1"/>
    <col min="2" max="2" width="9.140625" customWidth="1"/>
    <col min="6" max="6" width="4" style="13" customWidth="1"/>
  </cols>
  <sheetData>
    <row r="1" spans="1:15" x14ac:dyDescent="0.2">
      <c r="A1" s="20" t="s">
        <v>0</v>
      </c>
      <c r="B1" s="21"/>
      <c r="E1" s="1">
        <v>42507</v>
      </c>
      <c r="G1" s="2" t="s">
        <v>6</v>
      </c>
    </row>
    <row r="2" spans="1:15" x14ac:dyDescent="0.2">
      <c r="A2" s="2"/>
      <c r="F2" s="15"/>
      <c r="I2" s="4"/>
    </row>
    <row r="3" spans="1:15" x14ac:dyDescent="0.2">
      <c r="B3" s="38" t="s">
        <v>7</v>
      </c>
      <c r="C3" s="38"/>
      <c r="D3" s="38"/>
      <c r="E3" s="38"/>
      <c r="F3" s="15"/>
      <c r="I3" s="4"/>
    </row>
    <row r="4" spans="1:15" x14ac:dyDescent="0.2">
      <c r="A4" s="5" t="s">
        <v>1</v>
      </c>
      <c r="B4" s="6" t="s">
        <v>5</v>
      </c>
      <c r="C4" s="6" t="s">
        <v>2</v>
      </c>
      <c r="D4" s="7" t="s">
        <v>3</v>
      </c>
      <c r="E4" s="7" t="s">
        <v>4</v>
      </c>
      <c r="F4" s="15"/>
      <c r="G4" s="13"/>
    </row>
    <row r="5" spans="1:15" x14ac:dyDescent="0.2">
      <c r="A5" s="3" t="s">
        <v>9</v>
      </c>
      <c r="B5" s="16">
        <v>10.8</v>
      </c>
      <c r="C5" s="16">
        <v>9.9</v>
      </c>
      <c r="D5" s="16">
        <v>9.4</v>
      </c>
      <c r="E5" s="16">
        <v>7.9</v>
      </c>
      <c r="F5" s="11"/>
      <c r="G5" s="24" t="s">
        <v>14</v>
      </c>
    </row>
    <row r="6" spans="1:15" x14ac:dyDescent="0.2">
      <c r="A6" s="3"/>
      <c r="B6" s="8"/>
      <c r="F6" s="11"/>
      <c r="G6" s="8" t="s">
        <v>8</v>
      </c>
    </row>
    <row r="7" spans="1:15" x14ac:dyDescent="0.2">
      <c r="A7" s="3"/>
      <c r="B7" s="8"/>
      <c r="F7" s="19"/>
      <c r="G7" s="8"/>
    </row>
    <row r="8" spans="1:15" x14ac:dyDescent="0.2">
      <c r="A8" s="22" t="s">
        <v>12</v>
      </c>
      <c r="B8" s="10">
        <v>30.1</v>
      </c>
      <c r="C8" s="10">
        <v>24.2</v>
      </c>
      <c r="D8" s="10">
        <v>18.5</v>
      </c>
      <c r="E8" s="29">
        <v>10</v>
      </c>
      <c r="G8" s="2" t="s">
        <v>15</v>
      </c>
    </row>
    <row r="9" spans="1:15" x14ac:dyDescent="0.2">
      <c r="A9" s="22" t="s">
        <v>11</v>
      </c>
      <c r="B9" s="10">
        <v>13.1</v>
      </c>
      <c r="C9" s="10">
        <v>9.9</v>
      </c>
      <c r="D9" s="10">
        <v>7.7</v>
      </c>
      <c r="E9" s="10">
        <v>4.7</v>
      </c>
      <c r="F9" s="11"/>
      <c r="G9" s="14" t="s">
        <v>13</v>
      </c>
    </row>
    <row r="10" spans="1:15" x14ac:dyDescent="0.2">
      <c r="A10" s="23" t="s">
        <v>10</v>
      </c>
      <c r="B10" s="10">
        <v>4.5999999999999996</v>
      </c>
      <c r="C10" s="10">
        <v>3.7</v>
      </c>
      <c r="D10" s="26">
        <v>3</v>
      </c>
      <c r="E10" s="27">
        <v>1.9</v>
      </c>
      <c r="F10" s="11"/>
      <c r="G10" s="14"/>
    </row>
    <row r="11" spans="1:15" x14ac:dyDescent="0.2">
      <c r="A11" s="23"/>
      <c r="F11" s="11"/>
      <c r="G11" s="14"/>
    </row>
    <row r="12" spans="1:15" x14ac:dyDescent="0.2">
      <c r="A12" s="23" t="s">
        <v>38</v>
      </c>
      <c r="B12" s="10">
        <v>11.3</v>
      </c>
      <c r="C12" s="10">
        <v>8.8000000000000007</v>
      </c>
      <c r="D12" s="27">
        <v>6.7</v>
      </c>
      <c r="E12" s="27">
        <v>4.0999999999999996</v>
      </c>
      <c r="F12" s="11"/>
      <c r="G12" s="14"/>
    </row>
    <row r="13" spans="1:15" x14ac:dyDescent="0.2">
      <c r="A13" s="23" t="s">
        <v>39</v>
      </c>
      <c r="B13" s="29">
        <v>11</v>
      </c>
      <c r="C13" s="10">
        <v>8.1999999999999993</v>
      </c>
      <c r="D13" s="27">
        <v>6.2</v>
      </c>
      <c r="E13" s="27">
        <v>3.7</v>
      </c>
      <c r="F13" s="11"/>
      <c r="G13" s="14"/>
    </row>
    <row r="14" spans="1:15" x14ac:dyDescent="0.2">
      <c r="A14" s="23"/>
      <c r="B14" s="29"/>
      <c r="C14" s="10"/>
      <c r="D14" s="27"/>
      <c r="E14" s="27"/>
      <c r="F14" s="11"/>
      <c r="G14" s="14"/>
    </row>
    <row r="15" spans="1:15" x14ac:dyDescent="0.2">
      <c r="A15" s="3"/>
      <c r="B15" s="13"/>
      <c r="C15" s="13"/>
      <c r="F15" s="11"/>
      <c r="G15" s="14"/>
    </row>
    <row r="16" spans="1:15" x14ac:dyDescent="0.2">
      <c r="A16" s="23" t="s">
        <v>19</v>
      </c>
      <c r="B16" s="28">
        <v>31.6</v>
      </c>
      <c r="C16" s="28">
        <v>26.2</v>
      </c>
      <c r="D16" s="18">
        <v>20.399999999999999</v>
      </c>
      <c r="E16" s="18">
        <v>12.5</v>
      </c>
      <c r="F16" s="19"/>
      <c r="G16" s="8"/>
      <c r="O16" t="s">
        <v>37</v>
      </c>
    </row>
    <row r="17" spans="1:9" x14ac:dyDescent="0.2">
      <c r="A17" s="23" t="s">
        <v>16</v>
      </c>
      <c r="B17" s="10">
        <v>28.2</v>
      </c>
      <c r="C17" s="10">
        <v>22.1</v>
      </c>
      <c r="D17" s="16">
        <v>15.9</v>
      </c>
      <c r="E17" s="17">
        <v>7.6</v>
      </c>
      <c r="F17" s="19"/>
      <c r="G17" s="12" t="s">
        <v>28</v>
      </c>
    </row>
    <row r="18" spans="1:9" x14ac:dyDescent="0.2">
      <c r="A18" s="23" t="s">
        <v>20</v>
      </c>
      <c r="B18" s="10">
        <v>14.9</v>
      </c>
      <c r="C18" s="29">
        <v>12</v>
      </c>
      <c r="D18" s="16">
        <v>9.5</v>
      </c>
      <c r="E18" s="16">
        <v>6.7</v>
      </c>
      <c r="F18" s="19"/>
    </row>
    <row r="19" spans="1:9" x14ac:dyDescent="0.2">
      <c r="A19" s="23" t="s">
        <v>21</v>
      </c>
      <c r="B19" s="29">
        <v>11</v>
      </c>
      <c r="C19" s="10">
        <v>7.8</v>
      </c>
      <c r="D19" s="16">
        <v>5.5</v>
      </c>
      <c r="E19" s="17">
        <v>2.6</v>
      </c>
      <c r="F19" s="11"/>
      <c r="G19" s="12" t="s">
        <v>28</v>
      </c>
    </row>
    <row r="20" spans="1:9" x14ac:dyDescent="0.2">
      <c r="A20" s="23" t="s">
        <v>17</v>
      </c>
      <c r="B20" s="10">
        <v>6.4</v>
      </c>
      <c r="C20" s="10">
        <v>5.6</v>
      </c>
      <c r="D20" s="17">
        <v>4.99</v>
      </c>
      <c r="E20" s="16">
        <v>3.5</v>
      </c>
      <c r="F20" s="19"/>
      <c r="G20" s="12"/>
      <c r="I20" s="9"/>
    </row>
    <row r="21" spans="1:9" x14ac:dyDescent="0.2">
      <c r="A21" s="23" t="s">
        <v>18</v>
      </c>
      <c r="B21" s="10">
        <v>2.8</v>
      </c>
      <c r="C21" s="10">
        <v>1.9</v>
      </c>
      <c r="D21" s="16">
        <v>1.4</v>
      </c>
      <c r="E21" s="17">
        <v>0.4</v>
      </c>
      <c r="F21" s="19"/>
      <c r="G21" s="12" t="s">
        <v>28</v>
      </c>
    </row>
    <row r="22" spans="1:9" x14ac:dyDescent="0.2">
      <c r="B22" s="12"/>
      <c r="C22" s="13"/>
      <c r="F22" s="19"/>
      <c r="G22" s="12"/>
    </row>
    <row r="23" spans="1:9" x14ac:dyDescent="0.2">
      <c r="A23" s="3" t="s">
        <v>32</v>
      </c>
      <c r="B23" s="28">
        <v>35.6</v>
      </c>
      <c r="C23" s="18">
        <v>30</v>
      </c>
      <c r="D23" s="18">
        <v>23.1</v>
      </c>
      <c r="E23" s="18">
        <v>13.3</v>
      </c>
      <c r="F23" s="19"/>
      <c r="G23" s="8" t="s">
        <v>33</v>
      </c>
    </row>
    <row r="24" spans="1:9" x14ac:dyDescent="0.2">
      <c r="A24" s="3" t="s">
        <v>31</v>
      </c>
      <c r="B24" s="10">
        <v>16.899999999999999</v>
      </c>
      <c r="C24" s="16">
        <v>13.2</v>
      </c>
      <c r="D24" s="16">
        <v>9.6</v>
      </c>
      <c r="E24" s="17">
        <v>6.1</v>
      </c>
      <c r="F24" s="11"/>
      <c r="G24" s="14" t="s">
        <v>34</v>
      </c>
    </row>
    <row r="25" spans="1:9" x14ac:dyDescent="0.2">
      <c r="A25" t="s">
        <v>30</v>
      </c>
      <c r="B25" s="10">
        <v>6.6</v>
      </c>
      <c r="C25" s="16">
        <v>5.4</v>
      </c>
      <c r="D25" s="16">
        <v>4.5</v>
      </c>
      <c r="E25" s="16">
        <v>2.9</v>
      </c>
      <c r="F25" s="19"/>
      <c r="G25" t="s">
        <v>40</v>
      </c>
      <c r="I25" s="9"/>
    </row>
    <row r="27" spans="1:9" x14ac:dyDescent="0.2">
      <c r="A27" s="5" t="s">
        <v>29</v>
      </c>
      <c r="G27" s="30" t="s">
        <v>42</v>
      </c>
      <c r="H27" s="30" t="s">
        <v>44</v>
      </c>
      <c r="I27" s="30" t="s">
        <v>43</v>
      </c>
    </row>
    <row r="28" spans="1:9" x14ac:dyDescent="0.2">
      <c r="C28" s="25" t="s">
        <v>27</v>
      </c>
      <c r="D28" s="25" t="s">
        <v>26</v>
      </c>
      <c r="E28" s="25" t="s">
        <v>25</v>
      </c>
      <c r="G28" s="31" t="s">
        <v>41</v>
      </c>
      <c r="H28" s="35" t="s">
        <v>45</v>
      </c>
      <c r="I28" s="30" t="s">
        <v>46</v>
      </c>
    </row>
    <row r="29" spans="1:9" x14ac:dyDescent="0.2">
      <c r="B29" s="25" t="s">
        <v>23</v>
      </c>
      <c r="C29" s="26">
        <f>$C$17</f>
        <v>22.1</v>
      </c>
      <c r="D29" s="26">
        <f>$C$8</f>
        <v>24.2</v>
      </c>
      <c r="E29" s="26">
        <f>$C$16</f>
        <v>26.2</v>
      </c>
      <c r="G29" s="33">
        <v>20902</v>
      </c>
      <c r="H29" s="32"/>
      <c r="I29" s="32"/>
    </row>
    <row r="30" spans="1:9" x14ac:dyDescent="0.2">
      <c r="B30" s="25" t="s">
        <v>24</v>
      </c>
      <c r="C30" s="26">
        <f>$C$19</f>
        <v>7.8</v>
      </c>
      <c r="D30" s="26">
        <f>$C$9</f>
        <v>9.9</v>
      </c>
      <c r="E30" s="26">
        <f>$C$18</f>
        <v>12</v>
      </c>
      <c r="G30" s="33">
        <v>20250</v>
      </c>
      <c r="H30" s="32">
        <v>21783</v>
      </c>
      <c r="I30" s="34">
        <f>H30/G30</f>
        <v>1.0757037037037036</v>
      </c>
    </row>
    <row r="31" spans="1:9" x14ac:dyDescent="0.2">
      <c r="B31" s="25" t="s">
        <v>22</v>
      </c>
      <c r="C31" s="26">
        <f>$C$21</f>
        <v>1.9</v>
      </c>
      <c r="D31" s="26">
        <f>$C$10</f>
        <v>3.7</v>
      </c>
      <c r="E31" s="26">
        <f>$C$20</f>
        <v>5.6</v>
      </c>
      <c r="G31" s="33">
        <v>19577</v>
      </c>
      <c r="H31" s="32"/>
      <c r="I31" s="32"/>
    </row>
    <row r="33" spans="1:9" x14ac:dyDescent="0.2">
      <c r="A33" s="5" t="s">
        <v>35</v>
      </c>
    </row>
    <row r="34" spans="1:9" x14ac:dyDescent="0.2">
      <c r="C34" s="25" t="s">
        <v>27</v>
      </c>
      <c r="D34" s="25" t="s">
        <v>26</v>
      </c>
      <c r="E34" s="25" t="s">
        <v>25</v>
      </c>
    </row>
    <row r="35" spans="1:9" x14ac:dyDescent="0.2">
      <c r="B35" s="25" t="s">
        <v>23</v>
      </c>
      <c r="C35" s="26">
        <f>$D$17</f>
        <v>15.9</v>
      </c>
      <c r="D35" s="26">
        <f>$D$8</f>
        <v>18.5</v>
      </c>
      <c r="E35" s="26">
        <f>$D$16</f>
        <v>20.399999999999999</v>
      </c>
    </row>
    <row r="36" spans="1:9" x14ac:dyDescent="0.2">
      <c r="B36" s="25" t="s">
        <v>24</v>
      </c>
      <c r="C36" s="26">
        <f>$D$19</f>
        <v>5.5</v>
      </c>
      <c r="D36" s="26">
        <f>$D$9</f>
        <v>7.7</v>
      </c>
      <c r="E36" s="26">
        <f>$D$18</f>
        <v>9.5</v>
      </c>
    </row>
    <row r="37" spans="1:9" x14ac:dyDescent="0.2">
      <c r="B37" s="25" t="s">
        <v>22</v>
      </c>
      <c r="C37" s="26">
        <f>$D$21</f>
        <v>1.4</v>
      </c>
      <c r="D37" s="26">
        <f>$D$10</f>
        <v>3</v>
      </c>
      <c r="E37" s="26">
        <f>$D$20</f>
        <v>4.99</v>
      </c>
    </row>
    <row r="39" spans="1:9" x14ac:dyDescent="0.2">
      <c r="A39" s="5" t="s">
        <v>36</v>
      </c>
    </row>
    <row r="40" spans="1:9" x14ac:dyDescent="0.2">
      <c r="C40" s="25" t="s">
        <v>27</v>
      </c>
      <c r="D40" s="25" t="s">
        <v>26</v>
      </c>
      <c r="E40" s="25" t="s">
        <v>25</v>
      </c>
      <c r="I40" t="s">
        <v>37</v>
      </c>
    </row>
    <row r="41" spans="1:9" x14ac:dyDescent="0.2">
      <c r="B41" s="25" t="s">
        <v>23</v>
      </c>
      <c r="C41" s="26">
        <f>$E$17</f>
        <v>7.6</v>
      </c>
      <c r="D41" s="26">
        <f>$E$8</f>
        <v>10</v>
      </c>
      <c r="E41" s="26">
        <f>$E$16</f>
        <v>12.5</v>
      </c>
    </row>
    <row r="42" spans="1:9" x14ac:dyDescent="0.2">
      <c r="B42" s="25" t="s">
        <v>24</v>
      </c>
      <c r="C42" s="26">
        <f>$E$19</f>
        <v>2.6</v>
      </c>
      <c r="D42" s="26">
        <f>$E$9</f>
        <v>4.7</v>
      </c>
      <c r="E42" s="26">
        <f>$E$18</f>
        <v>6.7</v>
      </c>
    </row>
    <row r="43" spans="1:9" x14ac:dyDescent="0.2">
      <c r="B43" s="25" t="s">
        <v>22</v>
      </c>
      <c r="C43" s="26">
        <f>$E$21</f>
        <v>0.4</v>
      </c>
      <c r="D43" s="26">
        <f>$E$10</f>
        <v>1.9</v>
      </c>
      <c r="E43" s="26">
        <f>$E$20</f>
        <v>3.5</v>
      </c>
    </row>
  </sheetData>
  <mergeCells count="1">
    <mergeCell ref="B3:E3"/>
  </mergeCells>
  <conditionalFormatting sqref="C35:E37">
    <cfRule type="cellIs" dxfId="57" priority="9" operator="lessThan">
      <formula>5</formula>
    </cfRule>
    <cfRule type="cellIs" dxfId="56" priority="10" operator="greaterThan">
      <formula>5</formula>
    </cfRule>
    <cfRule type="colorScale" priority="11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2">
      <colorScale>
        <cfvo type="num" val="0"/>
        <cfvo type="num" val="5"/>
        <color theme="9" tint="-0.249977111117893"/>
        <color rgb="FFFF0000"/>
      </colorScale>
    </cfRule>
  </conditionalFormatting>
  <conditionalFormatting sqref="C29:E31">
    <cfRule type="cellIs" dxfId="55" priority="21" operator="lessThan">
      <formula>5</formula>
    </cfRule>
    <cfRule type="cellIs" dxfId="54" priority="22" operator="greaterThan">
      <formula>5</formula>
    </cfRule>
    <cfRule type="colorScale" priority="23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24">
      <colorScale>
        <cfvo type="num" val="0"/>
        <cfvo type="num" val="5"/>
        <color theme="9" tint="-0.249977111117893"/>
        <color rgb="FFFF0000"/>
      </colorScale>
    </cfRule>
  </conditionalFormatting>
  <conditionalFormatting sqref="C41:E43">
    <cfRule type="cellIs" dxfId="53" priority="5" operator="lessThan">
      <formula>5</formula>
    </cfRule>
    <cfRule type="cellIs" dxfId="52" priority="6" operator="greaterThan">
      <formula>5</formula>
    </cfRule>
    <cfRule type="colorScale" priority="7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8">
      <colorScale>
        <cfvo type="num" val="0"/>
        <cfvo type="num" val="5"/>
        <color theme="9" tint="-0.249977111117893"/>
        <color rgb="FFFF0000"/>
      </colorScale>
    </cfRule>
  </conditionalFormatting>
  <conditionalFormatting sqref="B23:E25 B16:E21 B8:E10 B12:E14">
    <cfRule type="cellIs" dxfId="51" priority="3" operator="between">
      <formula>5</formula>
      <formula>22100</formula>
    </cfRule>
    <cfRule type="cellIs" dxfId="50" priority="4" operator="between">
      <formula>0</formula>
      <formula>5</formula>
    </cfRule>
  </conditionalFormatting>
  <conditionalFormatting sqref="B5:E5">
    <cfRule type="cellIs" dxfId="49" priority="1" operator="between">
      <formula>5</formula>
      <formula>100</formula>
    </cfRule>
    <cfRule type="cellIs" dxfId="48" priority="2" operator="between">
      <formula>0</formula>
      <formula>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G8" sqref="G8"/>
    </sheetView>
  </sheetViews>
  <sheetFormatPr defaultRowHeight="12.75" x14ac:dyDescent="0.2"/>
  <cols>
    <col min="1" max="1" width="27.140625" customWidth="1"/>
  </cols>
  <sheetData>
    <row r="1" spans="1:11" x14ac:dyDescent="0.2">
      <c r="B1" s="9"/>
      <c r="C1" s="36"/>
      <c r="D1" s="9"/>
      <c r="E1" s="9"/>
      <c r="F1" s="9"/>
      <c r="G1" s="9"/>
      <c r="H1" s="9"/>
      <c r="I1" s="9"/>
      <c r="J1" s="9"/>
      <c r="K1" s="9"/>
    </row>
    <row r="2" spans="1:11" x14ac:dyDescent="0.2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B3" s="38" t="s">
        <v>47</v>
      </c>
      <c r="C3" s="38"/>
      <c r="D3" s="38"/>
      <c r="E3" s="38"/>
      <c r="F3" s="15"/>
      <c r="G3" s="15"/>
      <c r="H3" s="15"/>
      <c r="I3" s="15"/>
      <c r="J3" s="9"/>
      <c r="K3" s="9"/>
    </row>
    <row r="4" spans="1:11" x14ac:dyDescent="0.2">
      <c r="A4" s="5" t="s">
        <v>1</v>
      </c>
      <c r="B4" s="6" t="s">
        <v>5</v>
      </c>
      <c r="C4" s="6" t="s">
        <v>2</v>
      </c>
      <c r="D4" s="7" t="s">
        <v>3</v>
      </c>
      <c r="E4" s="7" t="s">
        <v>4</v>
      </c>
      <c r="F4" s="15"/>
      <c r="G4" s="15"/>
      <c r="H4" s="15"/>
      <c r="I4" s="15"/>
      <c r="J4" s="9"/>
      <c r="K4" s="9"/>
    </row>
    <row r="5" spans="1:11" x14ac:dyDescent="0.2">
      <c r="A5" s="3" t="s">
        <v>9</v>
      </c>
      <c r="B5" s="16"/>
      <c r="C5" s="16"/>
      <c r="D5" s="16"/>
      <c r="E5" s="16"/>
      <c r="F5" s="19"/>
      <c r="G5" s="19"/>
      <c r="H5" s="19"/>
      <c r="I5" s="19"/>
      <c r="J5" s="9"/>
      <c r="K5" s="9"/>
    </row>
    <row r="6" spans="1:11" x14ac:dyDescent="0.2">
      <c r="A6" s="3"/>
      <c r="B6" s="8"/>
      <c r="F6" s="19"/>
      <c r="G6" s="19"/>
      <c r="H6" s="19"/>
      <c r="I6" s="19"/>
      <c r="J6" s="9"/>
      <c r="K6" s="9"/>
    </row>
    <row r="7" spans="1:11" x14ac:dyDescent="0.2">
      <c r="A7" s="3"/>
      <c r="B7" s="8"/>
      <c r="F7" s="15"/>
      <c r="G7" s="15"/>
      <c r="H7" s="15"/>
      <c r="I7" s="15"/>
      <c r="J7" s="9"/>
      <c r="K7" s="9"/>
    </row>
    <row r="8" spans="1:11" x14ac:dyDescent="0.2">
      <c r="A8" s="22" t="s">
        <v>12</v>
      </c>
      <c r="B8" s="10"/>
      <c r="C8" s="10"/>
      <c r="D8" s="10"/>
      <c r="E8" s="29"/>
      <c r="F8" s="15"/>
      <c r="G8" s="15"/>
      <c r="H8" s="15"/>
      <c r="I8" s="15"/>
      <c r="J8" s="9"/>
      <c r="K8" s="9"/>
    </row>
    <row r="9" spans="1:11" x14ac:dyDescent="0.2">
      <c r="A9" s="22" t="s">
        <v>11</v>
      </c>
      <c r="B9" s="10">
        <v>2829</v>
      </c>
      <c r="C9" s="10">
        <v>2185</v>
      </c>
      <c r="D9" s="10">
        <v>1813</v>
      </c>
      <c r="E9" s="10">
        <v>1077</v>
      </c>
      <c r="F9" s="19"/>
      <c r="G9" s="19"/>
      <c r="H9" s="19"/>
      <c r="I9" s="19"/>
      <c r="J9" s="9"/>
      <c r="K9" s="9"/>
    </row>
    <row r="10" spans="1:11" x14ac:dyDescent="0.2">
      <c r="A10" s="23" t="s">
        <v>10</v>
      </c>
      <c r="B10" s="10"/>
      <c r="C10" s="10"/>
      <c r="D10" s="26"/>
      <c r="E10" s="27"/>
      <c r="F10" s="19"/>
      <c r="G10" s="19"/>
      <c r="H10" s="19"/>
      <c r="I10" s="19"/>
      <c r="J10" s="9"/>
      <c r="K10" s="9"/>
    </row>
    <row r="11" spans="1:11" x14ac:dyDescent="0.2">
      <c r="A11" s="23"/>
      <c r="F11" s="19"/>
      <c r="G11" s="19"/>
      <c r="H11" s="19"/>
      <c r="I11" s="19"/>
      <c r="J11" s="9"/>
      <c r="K11" s="9"/>
    </row>
    <row r="12" spans="1:11" x14ac:dyDescent="0.2">
      <c r="A12" s="23" t="s">
        <v>38</v>
      </c>
      <c r="B12" s="10"/>
      <c r="C12" s="10"/>
      <c r="D12" s="27"/>
      <c r="E12" s="27"/>
      <c r="F12" s="19"/>
      <c r="G12" s="19"/>
      <c r="H12" s="19"/>
      <c r="I12" s="19"/>
      <c r="J12" s="9"/>
      <c r="K12" s="9"/>
    </row>
    <row r="13" spans="1:11" x14ac:dyDescent="0.2">
      <c r="A13" s="23" t="s">
        <v>39</v>
      </c>
      <c r="B13" s="29"/>
      <c r="C13" s="10"/>
      <c r="D13" s="27"/>
      <c r="E13" s="27"/>
      <c r="F13" s="19"/>
      <c r="G13" s="19"/>
      <c r="H13" s="19"/>
      <c r="I13" s="19"/>
      <c r="J13" s="9"/>
      <c r="K13" s="9"/>
    </row>
    <row r="14" spans="1:11" x14ac:dyDescent="0.2">
      <c r="A14" s="23"/>
      <c r="B14" s="29"/>
      <c r="C14" s="10"/>
      <c r="D14" s="27"/>
      <c r="E14" s="27"/>
      <c r="F14" s="19"/>
      <c r="G14" s="19"/>
      <c r="H14" s="19"/>
      <c r="I14" s="19"/>
      <c r="J14" s="9"/>
      <c r="K14" s="9"/>
    </row>
    <row r="15" spans="1:11" x14ac:dyDescent="0.2">
      <c r="A15" s="3"/>
      <c r="B15" s="13"/>
      <c r="C15" s="13"/>
      <c r="F15" s="19"/>
      <c r="G15" s="19"/>
      <c r="H15" s="19"/>
      <c r="I15" s="19"/>
      <c r="J15" s="9"/>
      <c r="K15" s="9"/>
    </row>
    <row r="16" spans="1:11" x14ac:dyDescent="0.2">
      <c r="A16" s="23" t="s">
        <v>19</v>
      </c>
      <c r="B16" s="28"/>
      <c r="C16" s="28"/>
      <c r="D16" s="18"/>
      <c r="E16" s="18"/>
      <c r="F16" s="19"/>
      <c r="G16" s="19"/>
      <c r="H16" s="19"/>
      <c r="I16" s="19"/>
      <c r="J16" s="9"/>
      <c r="K16" s="9"/>
    </row>
    <row r="17" spans="1:11" x14ac:dyDescent="0.2">
      <c r="A17" s="23" t="s">
        <v>16</v>
      </c>
      <c r="B17" s="10"/>
      <c r="C17" s="10"/>
      <c r="D17" s="16"/>
      <c r="E17" s="17"/>
      <c r="F17" s="19"/>
      <c r="G17" s="19"/>
      <c r="H17" s="19"/>
      <c r="I17" s="19"/>
      <c r="J17" s="9"/>
      <c r="K17" s="9"/>
    </row>
    <row r="18" spans="1:11" x14ac:dyDescent="0.2">
      <c r="A18" s="23" t="s">
        <v>20</v>
      </c>
      <c r="B18" s="10"/>
      <c r="C18" s="29"/>
      <c r="D18" s="16"/>
      <c r="E18" s="16"/>
      <c r="F18" s="19"/>
      <c r="G18" s="19"/>
      <c r="H18" s="19"/>
      <c r="I18" s="19"/>
      <c r="J18" s="9"/>
      <c r="K18" s="9"/>
    </row>
    <row r="19" spans="1:11" x14ac:dyDescent="0.2">
      <c r="A19" s="23" t="s">
        <v>21</v>
      </c>
      <c r="B19" s="29"/>
      <c r="C19" s="10"/>
      <c r="D19" s="16"/>
      <c r="E19" s="17"/>
      <c r="F19" s="19"/>
      <c r="G19" s="19"/>
      <c r="H19" s="19"/>
      <c r="I19" s="19"/>
      <c r="J19" s="9"/>
      <c r="K19" s="9"/>
    </row>
    <row r="20" spans="1:11" x14ac:dyDescent="0.2">
      <c r="A20" s="23" t="s">
        <v>17</v>
      </c>
      <c r="B20" s="10"/>
      <c r="C20" s="10"/>
      <c r="D20" s="17"/>
      <c r="E20" s="16"/>
      <c r="F20" s="19"/>
      <c r="G20" s="19"/>
      <c r="H20" s="19"/>
      <c r="I20" s="19"/>
      <c r="J20" s="9"/>
      <c r="K20" s="9"/>
    </row>
    <row r="21" spans="1:11" x14ac:dyDescent="0.2">
      <c r="A21" s="23" t="s">
        <v>18</v>
      </c>
      <c r="B21" s="10"/>
      <c r="C21" s="10"/>
      <c r="D21" s="16"/>
      <c r="E21" s="17"/>
      <c r="F21" s="19"/>
      <c r="G21" s="19"/>
      <c r="H21" s="19"/>
      <c r="I21" s="19"/>
      <c r="J21" s="9"/>
      <c r="K21" s="9"/>
    </row>
    <row r="22" spans="1:11" x14ac:dyDescent="0.2">
      <c r="B22" s="12"/>
      <c r="C22" s="13"/>
      <c r="F22" s="19"/>
      <c r="G22" s="19"/>
      <c r="H22" s="19"/>
      <c r="I22" s="19"/>
      <c r="J22" s="9"/>
      <c r="K22" s="9"/>
    </row>
    <row r="23" spans="1:11" x14ac:dyDescent="0.2">
      <c r="A23" s="3" t="s">
        <v>32</v>
      </c>
      <c r="B23" s="28"/>
      <c r="C23" s="18"/>
      <c r="D23" s="18"/>
      <c r="E23" s="18"/>
      <c r="F23" s="19"/>
      <c r="G23" s="19"/>
      <c r="H23" s="19"/>
      <c r="I23" s="19"/>
      <c r="J23" s="9"/>
      <c r="K23" s="9"/>
    </row>
    <row r="24" spans="1:11" x14ac:dyDescent="0.2">
      <c r="A24" s="3" t="s">
        <v>31</v>
      </c>
      <c r="B24" s="10"/>
      <c r="C24" s="16"/>
      <c r="D24" s="16"/>
      <c r="E24" s="17"/>
      <c r="F24" s="9"/>
      <c r="G24" s="9"/>
      <c r="H24" s="9"/>
      <c r="I24" s="9"/>
      <c r="J24" s="9"/>
      <c r="K24" s="9"/>
    </row>
    <row r="25" spans="1:11" x14ac:dyDescent="0.2">
      <c r="A25" t="s">
        <v>30</v>
      </c>
      <c r="B25" s="10"/>
      <c r="C25" s="16"/>
      <c r="D25" s="16"/>
      <c r="E25" s="16"/>
      <c r="F25" s="9"/>
      <c r="G25" s="9"/>
      <c r="H25" s="9"/>
      <c r="I25" s="9"/>
      <c r="J25" s="9"/>
      <c r="K25" s="9"/>
    </row>
    <row r="26" spans="1:11" x14ac:dyDescent="0.2">
      <c r="F26" s="9"/>
      <c r="G26" s="9"/>
      <c r="H26" s="9"/>
      <c r="I26" s="9"/>
      <c r="J26" s="9"/>
      <c r="K26" s="9"/>
    </row>
    <row r="27" spans="1:11" x14ac:dyDescent="0.2">
      <c r="A27" s="5" t="s">
        <v>29</v>
      </c>
    </row>
    <row r="28" spans="1:11" x14ac:dyDescent="0.2">
      <c r="C28" s="25" t="s">
        <v>27</v>
      </c>
      <c r="D28" s="25" t="s">
        <v>26</v>
      </c>
      <c r="E28" s="25" t="s">
        <v>25</v>
      </c>
    </row>
    <row r="29" spans="1:11" x14ac:dyDescent="0.2">
      <c r="B29" s="25" t="s">
        <v>23</v>
      </c>
      <c r="C29" s="37">
        <f>$C$17</f>
        <v>0</v>
      </c>
      <c r="D29" s="37">
        <f>$C$8</f>
        <v>0</v>
      </c>
      <c r="E29" s="37">
        <f>$C$16</f>
        <v>0</v>
      </c>
    </row>
    <row r="30" spans="1:11" x14ac:dyDescent="0.2">
      <c r="B30" s="25" t="s">
        <v>24</v>
      </c>
      <c r="C30" s="37">
        <f>$C$19</f>
        <v>0</v>
      </c>
      <c r="D30" s="37">
        <f>$C$9</f>
        <v>2185</v>
      </c>
      <c r="E30" s="37">
        <f>$C$18</f>
        <v>0</v>
      </c>
    </row>
    <row r="31" spans="1:11" x14ac:dyDescent="0.2">
      <c r="B31" s="25" t="s">
        <v>22</v>
      </c>
      <c r="C31" s="37">
        <f>$C$21</f>
        <v>0</v>
      </c>
      <c r="D31" s="37">
        <f>$C$10</f>
        <v>0</v>
      </c>
      <c r="E31" s="37">
        <f>$C$20</f>
        <v>0</v>
      </c>
    </row>
    <row r="33" spans="1:5" x14ac:dyDescent="0.2">
      <c r="A33" s="5" t="s">
        <v>35</v>
      </c>
    </row>
    <row r="34" spans="1:5" x14ac:dyDescent="0.2">
      <c r="C34" s="25" t="s">
        <v>27</v>
      </c>
      <c r="D34" s="25" t="s">
        <v>26</v>
      </c>
      <c r="E34" s="25" t="s">
        <v>25</v>
      </c>
    </row>
    <row r="35" spans="1:5" x14ac:dyDescent="0.2">
      <c r="B35" s="25" t="s">
        <v>23</v>
      </c>
      <c r="C35" s="37">
        <f>$D$17</f>
        <v>0</v>
      </c>
      <c r="D35" s="37">
        <f>$D$8</f>
        <v>0</v>
      </c>
      <c r="E35" s="37">
        <f>$D$16</f>
        <v>0</v>
      </c>
    </row>
    <row r="36" spans="1:5" x14ac:dyDescent="0.2">
      <c r="B36" s="25" t="s">
        <v>24</v>
      </c>
      <c r="C36" s="37">
        <f>$D$19</f>
        <v>0</v>
      </c>
      <c r="D36" s="37">
        <f>$D$9</f>
        <v>1813</v>
      </c>
      <c r="E36" s="37">
        <f>$D$18</f>
        <v>0</v>
      </c>
    </row>
    <row r="37" spans="1:5" x14ac:dyDescent="0.2">
      <c r="B37" s="25" t="s">
        <v>22</v>
      </c>
      <c r="C37" s="37">
        <f>$D$21</f>
        <v>0</v>
      </c>
      <c r="D37" s="37">
        <f>$D$10</f>
        <v>0</v>
      </c>
      <c r="E37" s="37">
        <f>$D$20</f>
        <v>0</v>
      </c>
    </row>
    <row r="39" spans="1:5" x14ac:dyDescent="0.2">
      <c r="A39" s="5" t="s">
        <v>36</v>
      </c>
    </row>
    <row r="40" spans="1:5" x14ac:dyDescent="0.2">
      <c r="C40" s="25" t="s">
        <v>27</v>
      </c>
      <c r="D40" s="25" t="s">
        <v>26</v>
      </c>
      <c r="E40" s="25" t="s">
        <v>25</v>
      </c>
    </row>
    <row r="41" spans="1:5" x14ac:dyDescent="0.2">
      <c r="B41" s="25" t="s">
        <v>23</v>
      </c>
      <c r="C41" s="37">
        <f>$E$17</f>
        <v>0</v>
      </c>
      <c r="D41" s="37">
        <f>$E$8</f>
        <v>0</v>
      </c>
      <c r="E41" s="37">
        <f>$E$16</f>
        <v>0</v>
      </c>
    </row>
    <row r="42" spans="1:5" x14ac:dyDescent="0.2">
      <c r="B42" s="25" t="s">
        <v>24</v>
      </c>
      <c r="C42" s="37">
        <f>$E$19</f>
        <v>0</v>
      </c>
      <c r="D42" s="37">
        <f>$E$9</f>
        <v>1077</v>
      </c>
      <c r="E42" s="37">
        <f>$E$18</f>
        <v>0</v>
      </c>
    </row>
    <row r="43" spans="1:5" x14ac:dyDescent="0.2">
      <c r="B43" s="25" t="s">
        <v>22</v>
      </c>
      <c r="C43" s="37">
        <f>$E$21</f>
        <v>0</v>
      </c>
      <c r="D43" s="37">
        <f>$E$10</f>
        <v>0</v>
      </c>
      <c r="E43" s="37">
        <f>$E$20</f>
        <v>0</v>
      </c>
    </row>
  </sheetData>
  <mergeCells count="1">
    <mergeCell ref="B3:E3"/>
  </mergeCells>
  <conditionalFormatting sqref="C35:E37">
    <cfRule type="cellIs" dxfId="47" priority="13" operator="lessThan">
      <formula>5</formula>
    </cfRule>
    <cfRule type="cellIs" dxfId="46" priority="14" operator="greaterThan">
      <formula>5</formula>
    </cfRule>
    <cfRule type="colorScale" priority="15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6">
      <colorScale>
        <cfvo type="num" val="0"/>
        <cfvo type="num" val="5"/>
        <color theme="9" tint="-0.249977111117893"/>
        <color rgb="FFFF0000"/>
      </colorScale>
    </cfRule>
  </conditionalFormatting>
  <conditionalFormatting sqref="C29:E31">
    <cfRule type="cellIs" dxfId="45" priority="17" operator="lessThan">
      <formula>5</formula>
    </cfRule>
    <cfRule type="cellIs" dxfId="44" priority="18" operator="greaterThan">
      <formula>5</formula>
    </cfRule>
    <cfRule type="colorScale" priority="19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20">
      <colorScale>
        <cfvo type="num" val="0"/>
        <cfvo type="num" val="5"/>
        <color theme="9" tint="-0.249977111117893"/>
        <color rgb="FFFF0000"/>
      </colorScale>
    </cfRule>
  </conditionalFormatting>
  <conditionalFormatting sqref="C41:E43">
    <cfRule type="cellIs" dxfId="43" priority="9" operator="lessThan">
      <formula>5</formula>
    </cfRule>
    <cfRule type="cellIs" dxfId="42" priority="10" operator="greaterThan">
      <formula>5</formula>
    </cfRule>
    <cfRule type="colorScale" priority="11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2">
      <colorScale>
        <cfvo type="num" val="0"/>
        <cfvo type="num" val="5"/>
        <color theme="9" tint="-0.249977111117893"/>
        <color rgb="FFFF0000"/>
      </colorScale>
    </cfRule>
  </conditionalFormatting>
  <conditionalFormatting sqref="B23:E25 B16:E21 B8:E10 B12:E14">
    <cfRule type="cellIs" dxfId="41" priority="7" operator="between">
      <formula>5</formula>
      <formula>22100</formula>
    </cfRule>
    <cfRule type="cellIs" dxfId="40" priority="8" operator="between">
      <formula>0</formula>
      <formula>5</formula>
    </cfRule>
  </conditionalFormatting>
  <conditionalFormatting sqref="B5:E5">
    <cfRule type="cellIs" dxfId="39" priority="5" operator="between">
      <formula>5</formula>
      <formula>100</formula>
    </cfRule>
    <cfRule type="cellIs" dxfId="38" priority="6" operator="between">
      <formula>0</formula>
      <formula>5</formula>
    </cfRule>
  </conditionalFormatting>
  <conditionalFormatting sqref="B5:E5 B8:E10 B12:E14 B16:E21 B23:E25 C29:E31 C35:E37 C41:E43">
    <cfRule type="cellIs" dxfId="37" priority="2" operator="lessThan">
      <formula>1500</formula>
    </cfRule>
    <cfRule type="cellIs" dxfId="36" priority="1" operator="greaterThan">
      <formula>1500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G8" sqref="G8"/>
    </sheetView>
  </sheetViews>
  <sheetFormatPr defaultRowHeight="12.75" x14ac:dyDescent="0.2"/>
  <cols>
    <col min="1" max="1" width="27.140625" customWidth="1"/>
  </cols>
  <sheetData>
    <row r="1" spans="1:11" x14ac:dyDescent="0.2">
      <c r="B1" s="9"/>
      <c r="C1" s="36"/>
      <c r="D1" s="9"/>
      <c r="E1" s="9"/>
      <c r="F1" s="9"/>
      <c r="G1" s="9"/>
      <c r="H1" s="9"/>
      <c r="I1" s="9"/>
      <c r="J1" s="9"/>
      <c r="K1" s="9"/>
    </row>
    <row r="2" spans="1:11" x14ac:dyDescent="0.2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B3" s="38" t="s">
        <v>50</v>
      </c>
      <c r="C3" s="38"/>
      <c r="D3" s="38"/>
      <c r="E3" s="38"/>
      <c r="F3" s="15"/>
      <c r="G3" s="15"/>
      <c r="H3" s="15"/>
      <c r="I3" s="15"/>
      <c r="J3" s="9"/>
      <c r="K3" s="9"/>
    </row>
    <row r="4" spans="1:11" x14ac:dyDescent="0.2">
      <c r="A4" s="5" t="s">
        <v>1</v>
      </c>
      <c r="B4" s="6" t="s">
        <v>5</v>
      </c>
      <c r="C4" s="6" t="s">
        <v>2</v>
      </c>
      <c r="D4" s="7" t="s">
        <v>3</v>
      </c>
      <c r="E4" s="7" t="s">
        <v>4</v>
      </c>
      <c r="F4" s="15"/>
      <c r="G4" s="15"/>
      <c r="H4" s="15"/>
      <c r="I4" s="15"/>
      <c r="J4" s="9"/>
      <c r="K4" s="9"/>
    </row>
    <row r="5" spans="1:11" x14ac:dyDescent="0.2">
      <c r="A5" s="3" t="s">
        <v>9</v>
      </c>
      <c r="B5" s="16"/>
      <c r="C5" s="16"/>
      <c r="D5" s="16"/>
      <c r="E5" s="16"/>
      <c r="F5" s="19"/>
      <c r="G5" s="19"/>
      <c r="H5" s="19"/>
      <c r="I5" s="19"/>
      <c r="J5" s="9"/>
      <c r="K5" s="9"/>
    </row>
    <row r="6" spans="1:11" x14ac:dyDescent="0.2">
      <c r="A6" s="3"/>
      <c r="B6" s="8"/>
      <c r="F6" s="19"/>
      <c r="G6" s="19"/>
      <c r="H6" s="19"/>
      <c r="I6" s="19"/>
      <c r="J6" s="9"/>
      <c r="K6" s="9"/>
    </row>
    <row r="7" spans="1:11" x14ac:dyDescent="0.2">
      <c r="A7" s="3"/>
      <c r="B7" s="8"/>
      <c r="F7" s="15"/>
      <c r="G7" s="15"/>
      <c r="H7" s="15"/>
      <c r="I7" s="15"/>
      <c r="J7" s="9"/>
      <c r="K7" s="9"/>
    </row>
    <row r="8" spans="1:11" x14ac:dyDescent="0.2">
      <c r="A8" s="22" t="s">
        <v>12</v>
      </c>
      <c r="B8" s="10"/>
      <c r="C8" s="10"/>
      <c r="D8" s="10"/>
      <c r="E8" s="29"/>
      <c r="F8" s="15"/>
      <c r="G8" s="15"/>
      <c r="H8" s="15"/>
      <c r="I8" s="15"/>
      <c r="J8" s="9"/>
      <c r="K8" s="9"/>
    </row>
    <row r="9" spans="1:11" x14ac:dyDescent="0.2">
      <c r="A9" s="22" t="s">
        <v>11</v>
      </c>
      <c r="B9" s="10">
        <v>78365</v>
      </c>
      <c r="C9" s="10">
        <v>46378</v>
      </c>
      <c r="D9" s="10">
        <v>34329</v>
      </c>
      <c r="E9" s="10">
        <v>18011</v>
      </c>
      <c r="F9" s="19"/>
      <c r="G9" s="19"/>
      <c r="H9" s="19"/>
      <c r="I9" s="19"/>
      <c r="J9" s="9"/>
      <c r="K9" s="9"/>
    </row>
    <row r="10" spans="1:11" x14ac:dyDescent="0.2">
      <c r="A10" s="23" t="s">
        <v>10</v>
      </c>
      <c r="B10" s="10"/>
      <c r="C10" s="10"/>
      <c r="D10" s="26"/>
      <c r="E10" s="27"/>
      <c r="F10" s="19"/>
      <c r="G10" s="19"/>
      <c r="H10" s="19"/>
      <c r="I10" s="19"/>
      <c r="J10" s="9"/>
      <c r="K10" s="9"/>
    </row>
    <row r="11" spans="1:11" x14ac:dyDescent="0.2">
      <c r="A11" s="23"/>
      <c r="F11" s="19"/>
      <c r="G11" s="19"/>
      <c r="H11" s="19"/>
      <c r="I11" s="19"/>
      <c r="J11" s="9"/>
      <c r="K11" s="9"/>
    </row>
    <row r="12" spans="1:11" x14ac:dyDescent="0.2">
      <c r="A12" s="23" t="s">
        <v>38</v>
      </c>
      <c r="B12" s="10"/>
      <c r="C12" s="10"/>
      <c r="D12" s="27"/>
      <c r="E12" s="27"/>
      <c r="F12" s="19"/>
      <c r="G12" s="19"/>
      <c r="H12" s="19"/>
      <c r="I12" s="19"/>
      <c r="J12" s="9"/>
      <c r="K12" s="9"/>
    </row>
    <row r="13" spans="1:11" x14ac:dyDescent="0.2">
      <c r="A13" s="23" t="s">
        <v>39</v>
      </c>
      <c r="B13" s="29"/>
      <c r="C13" s="10"/>
      <c r="D13" s="27"/>
      <c r="E13" s="27"/>
      <c r="F13" s="19"/>
      <c r="G13" s="19"/>
      <c r="H13" s="19"/>
      <c r="I13" s="19"/>
      <c r="J13" s="9"/>
      <c r="K13" s="9"/>
    </row>
    <row r="14" spans="1:11" x14ac:dyDescent="0.2">
      <c r="A14" s="23"/>
      <c r="B14" s="29"/>
      <c r="C14" s="10"/>
      <c r="D14" s="27"/>
      <c r="E14" s="27"/>
      <c r="F14" s="19"/>
      <c r="G14" s="19"/>
      <c r="H14" s="19"/>
      <c r="I14" s="19"/>
      <c r="J14" s="9"/>
      <c r="K14" s="9"/>
    </row>
    <row r="15" spans="1:11" x14ac:dyDescent="0.2">
      <c r="A15" s="3"/>
      <c r="B15" s="13"/>
      <c r="C15" s="13"/>
      <c r="F15" s="19"/>
      <c r="G15" s="19"/>
      <c r="H15" s="19"/>
      <c r="I15" s="19"/>
      <c r="J15" s="9"/>
      <c r="K15" s="9"/>
    </row>
    <row r="16" spans="1:11" x14ac:dyDescent="0.2">
      <c r="A16" s="23" t="s">
        <v>19</v>
      </c>
      <c r="B16" s="28"/>
      <c r="C16" s="28"/>
      <c r="D16" s="18"/>
      <c r="E16" s="18"/>
      <c r="F16" s="19"/>
      <c r="G16" s="19"/>
      <c r="H16" s="19"/>
      <c r="I16" s="19"/>
      <c r="J16" s="9"/>
      <c r="K16" s="9"/>
    </row>
    <row r="17" spans="1:11" x14ac:dyDescent="0.2">
      <c r="A17" s="23" t="s">
        <v>16</v>
      </c>
      <c r="B17" s="10"/>
      <c r="C17" s="10"/>
      <c r="D17" s="16"/>
      <c r="E17" s="17"/>
      <c r="F17" s="19"/>
      <c r="G17" s="19"/>
      <c r="H17" s="19"/>
      <c r="I17" s="19"/>
      <c r="J17" s="9"/>
      <c r="K17" s="9"/>
    </row>
    <row r="18" spans="1:11" x14ac:dyDescent="0.2">
      <c r="A18" s="23" t="s">
        <v>20</v>
      </c>
      <c r="B18" s="10"/>
      <c r="C18" s="29"/>
      <c r="D18" s="16"/>
      <c r="E18" s="16"/>
      <c r="F18" s="19"/>
      <c r="G18" s="19"/>
      <c r="H18" s="19"/>
      <c r="I18" s="19"/>
      <c r="J18" s="9"/>
      <c r="K18" s="9"/>
    </row>
    <row r="19" spans="1:11" x14ac:dyDescent="0.2">
      <c r="A19" s="23" t="s">
        <v>21</v>
      </c>
      <c r="B19" s="29"/>
      <c r="C19" s="10"/>
      <c r="D19" s="16"/>
      <c r="E19" s="17"/>
      <c r="F19" s="19"/>
      <c r="G19" s="19"/>
      <c r="H19" s="19"/>
      <c r="I19" s="19"/>
      <c r="J19" s="9"/>
      <c r="K19" s="9"/>
    </row>
    <row r="20" spans="1:11" x14ac:dyDescent="0.2">
      <c r="A20" s="23" t="s">
        <v>17</v>
      </c>
      <c r="B20" s="10"/>
      <c r="C20" s="10"/>
      <c r="D20" s="17"/>
      <c r="E20" s="16"/>
      <c r="F20" s="19"/>
      <c r="G20" s="19"/>
      <c r="H20" s="19"/>
      <c r="I20" s="19"/>
      <c r="J20" s="9"/>
      <c r="K20" s="9"/>
    </row>
    <row r="21" spans="1:11" x14ac:dyDescent="0.2">
      <c r="A21" s="23" t="s">
        <v>18</v>
      </c>
      <c r="B21" s="10"/>
      <c r="C21" s="10"/>
      <c r="D21" s="16"/>
      <c r="E21" s="17"/>
      <c r="F21" s="19"/>
      <c r="G21" s="19"/>
      <c r="H21" s="19"/>
      <c r="I21" s="19"/>
      <c r="J21" s="9"/>
      <c r="K21" s="9"/>
    </row>
    <row r="22" spans="1:11" x14ac:dyDescent="0.2">
      <c r="B22" s="12"/>
      <c r="C22" s="13"/>
      <c r="F22" s="19"/>
      <c r="G22" s="19"/>
      <c r="H22" s="19"/>
      <c r="I22" s="19"/>
      <c r="J22" s="9"/>
      <c r="K22" s="9"/>
    </row>
    <row r="23" spans="1:11" x14ac:dyDescent="0.2">
      <c r="A23" s="3" t="s">
        <v>32</v>
      </c>
      <c r="B23" s="28"/>
      <c r="C23" s="18"/>
      <c r="D23" s="18"/>
      <c r="E23" s="18"/>
      <c r="F23" s="19"/>
      <c r="G23" s="19"/>
      <c r="H23" s="19"/>
      <c r="I23" s="19"/>
      <c r="J23" s="9"/>
      <c r="K23" s="9"/>
    </row>
    <row r="24" spans="1:11" x14ac:dyDescent="0.2">
      <c r="A24" s="3" t="s">
        <v>31</v>
      </c>
      <c r="B24" s="10"/>
      <c r="C24" s="16"/>
      <c r="D24" s="16"/>
      <c r="E24" s="17"/>
      <c r="F24" s="9"/>
      <c r="G24" s="9"/>
      <c r="H24" s="9"/>
      <c r="I24" s="9"/>
      <c r="J24" s="9"/>
      <c r="K24" s="9"/>
    </row>
    <row r="25" spans="1:11" x14ac:dyDescent="0.2">
      <c r="A25" t="s">
        <v>30</v>
      </c>
      <c r="B25" s="10"/>
      <c r="C25" s="16"/>
      <c r="D25" s="16"/>
      <c r="E25" s="16"/>
      <c r="F25" s="9"/>
      <c r="G25" s="9"/>
      <c r="H25" s="9"/>
      <c r="I25" s="9"/>
      <c r="J25" s="9"/>
      <c r="K25" s="9"/>
    </row>
    <row r="26" spans="1:11" x14ac:dyDescent="0.2">
      <c r="F26" s="9"/>
      <c r="G26" s="9"/>
      <c r="H26" s="9"/>
      <c r="I26" s="9"/>
      <c r="J26" s="9"/>
      <c r="K26" s="9"/>
    </row>
    <row r="27" spans="1:11" x14ac:dyDescent="0.2">
      <c r="A27" s="5" t="s">
        <v>29</v>
      </c>
    </row>
    <row r="28" spans="1:11" x14ac:dyDescent="0.2">
      <c r="C28" s="25" t="s">
        <v>27</v>
      </c>
      <c r="D28" s="25" t="s">
        <v>26</v>
      </c>
      <c r="E28" s="25" t="s">
        <v>25</v>
      </c>
    </row>
    <row r="29" spans="1:11" x14ac:dyDescent="0.2">
      <c r="B29" s="25" t="s">
        <v>23</v>
      </c>
      <c r="C29" s="37">
        <f>$C$17</f>
        <v>0</v>
      </c>
      <c r="D29" s="37">
        <f>$C$8</f>
        <v>0</v>
      </c>
      <c r="E29" s="37">
        <f>$C$16</f>
        <v>0</v>
      </c>
    </row>
    <row r="30" spans="1:11" x14ac:dyDescent="0.2">
      <c r="B30" s="25" t="s">
        <v>24</v>
      </c>
      <c r="C30" s="37">
        <f>$C$19</f>
        <v>0</v>
      </c>
      <c r="D30" s="37">
        <f>$C$9</f>
        <v>46378</v>
      </c>
      <c r="E30" s="37">
        <f>$C$18</f>
        <v>0</v>
      </c>
    </row>
    <row r="31" spans="1:11" x14ac:dyDescent="0.2">
      <c r="B31" s="25" t="s">
        <v>22</v>
      </c>
      <c r="C31" s="37">
        <f>$C$21</f>
        <v>0</v>
      </c>
      <c r="D31" s="37">
        <f>$C$10</f>
        <v>0</v>
      </c>
      <c r="E31" s="37">
        <f>$C$20</f>
        <v>0</v>
      </c>
    </row>
    <row r="33" spans="1:5" x14ac:dyDescent="0.2">
      <c r="A33" s="5" t="s">
        <v>35</v>
      </c>
    </row>
    <row r="34" spans="1:5" x14ac:dyDescent="0.2">
      <c r="C34" s="25" t="s">
        <v>27</v>
      </c>
      <c r="D34" s="25" t="s">
        <v>26</v>
      </c>
      <c r="E34" s="25" t="s">
        <v>25</v>
      </c>
    </row>
    <row r="35" spans="1:5" x14ac:dyDescent="0.2">
      <c r="B35" s="25" t="s">
        <v>23</v>
      </c>
      <c r="C35" s="37">
        <f>$D$17</f>
        <v>0</v>
      </c>
      <c r="D35" s="37">
        <f>$D$8</f>
        <v>0</v>
      </c>
      <c r="E35" s="37">
        <f>$D$16</f>
        <v>0</v>
      </c>
    </row>
    <row r="36" spans="1:5" x14ac:dyDescent="0.2">
      <c r="B36" s="25" t="s">
        <v>24</v>
      </c>
      <c r="C36" s="37">
        <f>$D$19</f>
        <v>0</v>
      </c>
      <c r="D36" s="37">
        <f>$D$9</f>
        <v>34329</v>
      </c>
      <c r="E36" s="37">
        <f>$D$18</f>
        <v>0</v>
      </c>
    </row>
    <row r="37" spans="1:5" x14ac:dyDescent="0.2">
      <c r="B37" s="25" t="s">
        <v>22</v>
      </c>
      <c r="C37" s="37">
        <f>$D$21</f>
        <v>0</v>
      </c>
      <c r="D37" s="37">
        <f>$D$10</f>
        <v>0</v>
      </c>
      <c r="E37" s="37">
        <f>$D$20</f>
        <v>0</v>
      </c>
    </row>
    <row r="39" spans="1:5" x14ac:dyDescent="0.2">
      <c r="A39" s="5" t="s">
        <v>36</v>
      </c>
    </row>
    <row r="40" spans="1:5" x14ac:dyDescent="0.2">
      <c r="C40" s="25" t="s">
        <v>27</v>
      </c>
      <c r="D40" s="25" t="s">
        <v>26</v>
      </c>
      <c r="E40" s="25" t="s">
        <v>25</v>
      </c>
    </row>
    <row r="41" spans="1:5" x14ac:dyDescent="0.2">
      <c r="B41" s="25" t="s">
        <v>23</v>
      </c>
      <c r="C41" s="37">
        <f>$E$17</f>
        <v>0</v>
      </c>
      <c r="D41" s="37">
        <f>$E$8</f>
        <v>0</v>
      </c>
      <c r="E41" s="37">
        <f>$E$16</f>
        <v>0</v>
      </c>
    </row>
    <row r="42" spans="1:5" x14ac:dyDescent="0.2">
      <c r="B42" s="25" t="s">
        <v>24</v>
      </c>
      <c r="C42" s="37">
        <f>$E$19</f>
        <v>0</v>
      </c>
      <c r="D42" s="37">
        <f>$E$9</f>
        <v>18011</v>
      </c>
      <c r="E42" s="37">
        <f>$E$18</f>
        <v>0</v>
      </c>
    </row>
    <row r="43" spans="1:5" x14ac:dyDescent="0.2">
      <c r="B43" s="25" t="s">
        <v>22</v>
      </c>
      <c r="C43" s="37">
        <f>$E$21</f>
        <v>0</v>
      </c>
      <c r="D43" s="37">
        <f>$E$10</f>
        <v>0</v>
      </c>
      <c r="E43" s="37">
        <f>$E$20</f>
        <v>0</v>
      </c>
    </row>
  </sheetData>
  <mergeCells count="1">
    <mergeCell ref="B3:E3"/>
  </mergeCells>
  <conditionalFormatting sqref="C35:E37">
    <cfRule type="cellIs" dxfId="35" priority="11" operator="lessThan">
      <formula>5</formula>
    </cfRule>
    <cfRule type="cellIs" dxfId="34" priority="12" operator="greaterThan">
      <formula>5</formula>
    </cfRule>
    <cfRule type="colorScale" priority="13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4">
      <colorScale>
        <cfvo type="num" val="0"/>
        <cfvo type="num" val="5"/>
        <color theme="9" tint="-0.249977111117893"/>
        <color rgb="FFFF0000"/>
      </colorScale>
    </cfRule>
  </conditionalFormatting>
  <conditionalFormatting sqref="C29:E31">
    <cfRule type="cellIs" dxfId="33" priority="15" operator="lessThan">
      <formula>5</formula>
    </cfRule>
    <cfRule type="cellIs" dxfId="32" priority="16" operator="greaterThan">
      <formula>5</formula>
    </cfRule>
    <cfRule type="colorScale" priority="17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8">
      <colorScale>
        <cfvo type="num" val="0"/>
        <cfvo type="num" val="5"/>
        <color theme="9" tint="-0.249977111117893"/>
        <color rgb="FFFF0000"/>
      </colorScale>
    </cfRule>
  </conditionalFormatting>
  <conditionalFormatting sqref="C41:E43">
    <cfRule type="cellIs" dxfId="31" priority="7" operator="lessThan">
      <formula>5</formula>
    </cfRule>
    <cfRule type="cellIs" dxfId="30" priority="8" operator="greaterThan">
      <formula>5</formula>
    </cfRule>
    <cfRule type="colorScale" priority="9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0">
      <colorScale>
        <cfvo type="num" val="0"/>
        <cfvo type="num" val="5"/>
        <color theme="9" tint="-0.249977111117893"/>
        <color rgb="FFFF0000"/>
      </colorScale>
    </cfRule>
  </conditionalFormatting>
  <conditionalFormatting sqref="B23:E25 B16:E21 B8:E10 B12:E14">
    <cfRule type="cellIs" dxfId="29" priority="5" operator="between">
      <formula>5</formula>
      <formula>22100</formula>
    </cfRule>
    <cfRule type="cellIs" dxfId="28" priority="6" operator="between">
      <formula>0</formula>
      <formula>5</formula>
    </cfRule>
  </conditionalFormatting>
  <conditionalFormatting sqref="B5:E5">
    <cfRule type="cellIs" dxfId="27" priority="3" operator="between">
      <formula>5</formula>
      <formula>100</formula>
    </cfRule>
    <cfRule type="cellIs" dxfId="26" priority="4" operator="between">
      <formula>0</formula>
      <formula>5</formula>
    </cfRule>
  </conditionalFormatting>
  <conditionalFormatting sqref="B5:E5 B8:E10 B12:E14 B16:E21 B23:E25 C29:E31 C35:E37 C41:E43">
    <cfRule type="cellIs" dxfId="25" priority="2" operator="lessThan">
      <formula>20000</formula>
    </cfRule>
    <cfRule type="cellIs" dxfId="24" priority="1" operator="greaterThan">
      <formula>20000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G8" sqref="G8"/>
    </sheetView>
  </sheetViews>
  <sheetFormatPr defaultRowHeight="12.75" x14ac:dyDescent="0.2"/>
  <cols>
    <col min="1" max="1" width="27.140625" customWidth="1"/>
  </cols>
  <sheetData>
    <row r="1" spans="1:11" x14ac:dyDescent="0.2">
      <c r="B1" s="9"/>
      <c r="C1" s="36"/>
      <c r="D1" s="9"/>
      <c r="E1" s="9"/>
      <c r="F1" s="9"/>
      <c r="G1" s="9"/>
      <c r="H1" s="9"/>
      <c r="I1" s="9"/>
      <c r="J1" s="9"/>
      <c r="K1" s="9"/>
    </row>
    <row r="2" spans="1:11" x14ac:dyDescent="0.2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B3" s="38" t="s">
        <v>48</v>
      </c>
      <c r="C3" s="38"/>
      <c r="D3" s="38"/>
      <c r="E3" s="38"/>
      <c r="F3" s="15"/>
      <c r="G3" s="15"/>
      <c r="H3" s="15"/>
      <c r="I3" s="15"/>
      <c r="J3" s="9"/>
      <c r="K3" s="9"/>
    </row>
    <row r="4" spans="1:11" x14ac:dyDescent="0.2">
      <c r="A4" s="5" t="s">
        <v>1</v>
      </c>
      <c r="B4" s="6" t="s">
        <v>5</v>
      </c>
      <c r="C4" s="6" t="s">
        <v>2</v>
      </c>
      <c r="D4" s="7" t="s">
        <v>3</v>
      </c>
      <c r="E4" s="7" t="s">
        <v>4</v>
      </c>
      <c r="F4" s="15"/>
      <c r="G4" s="15"/>
      <c r="H4" s="15"/>
      <c r="I4" s="15"/>
      <c r="J4" s="9"/>
      <c r="K4" s="9"/>
    </row>
    <row r="5" spans="1:11" x14ac:dyDescent="0.2">
      <c r="A5" s="3" t="s">
        <v>9</v>
      </c>
      <c r="B5" s="16"/>
      <c r="C5" s="16"/>
      <c r="D5" s="16"/>
      <c r="E5" s="16"/>
      <c r="F5" s="19"/>
      <c r="G5" s="19"/>
      <c r="H5" s="19"/>
      <c r="I5" s="19"/>
      <c r="J5" s="9"/>
      <c r="K5" s="9"/>
    </row>
    <row r="6" spans="1:11" x14ac:dyDescent="0.2">
      <c r="A6" s="3"/>
      <c r="B6" s="8"/>
      <c r="F6" s="19"/>
      <c r="G6" s="19"/>
      <c r="H6" s="19"/>
      <c r="I6" s="19"/>
      <c r="J6" s="9"/>
      <c r="K6" s="9"/>
    </row>
    <row r="7" spans="1:11" x14ac:dyDescent="0.2">
      <c r="A7" s="3"/>
      <c r="B7" s="8"/>
      <c r="F7" s="15"/>
      <c r="G7" s="15"/>
      <c r="H7" s="15"/>
      <c r="I7" s="15"/>
      <c r="J7" s="9"/>
      <c r="K7" s="9"/>
    </row>
    <row r="8" spans="1:11" x14ac:dyDescent="0.2">
      <c r="A8" s="22" t="s">
        <v>12</v>
      </c>
      <c r="B8" s="10"/>
      <c r="C8" s="10"/>
      <c r="D8" s="10"/>
      <c r="E8" s="29"/>
      <c r="F8" s="15"/>
      <c r="G8" s="15"/>
      <c r="H8" s="15"/>
      <c r="I8" s="15"/>
      <c r="J8" s="9"/>
      <c r="K8" s="9"/>
    </row>
    <row r="9" spans="1:11" x14ac:dyDescent="0.2">
      <c r="A9" s="22" t="s">
        <v>11</v>
      </c>
      <c r="B9" s="10">
        <v>4900</v>
      </c>
      <c r="C9" s="10">
        <v>2482</v>
      </c>
      <c r="D9" s="10">
        <v>1813</v>
      </c>
      <c r="E9" s="10">
        <v>1077</v>
      </c>
      <c r="F9" s="19"/>
      <c r="G9" s="19"/>
      <c r="H9" s="19"/>
      <c r="I9" s="19"/>
      <c r="J9" s="9"/>
      <c r="K9" s="9"/>
    </row>
    <row r="10" spans="1:11" x14ac:dyDescent="0.2">
      <c r="A10" s="23" t="s">
        <v>10</v>
      </c>
      <c r="B10" s="10"/>
      <c r="C10" s="10"/>
      <c r="D10" s="26"/>
      <c r="E10" s="27"/>
      <c r="F10" s="19"/>
      <c r="G10" s="19"/>
      <c r="H10" s="19"/>
      <c r="I10" s="19"/>
      <c r="J10" s="9"/>
      <c r="K10" s="9"/>
    </row>
    <row r="11" spans="1:11" x14ac:dyDescent="0.2">
      <c r="A11" s="23"/>
      <c r="F11" s="19"/>
      <c r="G11" s="19"/>
      <c r="H11" s="19"/>
      <c r="I11" s="19"/>
      <c r="J11" s="9"/>
      <c r="K11" s="9"/>
    </row>
    <row r="12" spans="1:11" x14ac:dyDescent="0.2">
      <c r="A12" s="23" t="s">
        <v>38</v>
      </c>
      <c r="B12" s="10"/>
      <c r="C12" s="10"/>
      <c r="D12" s="27"/>
      <c r="E12" s="27"/>
      <c r="F12" s="19"/>
      <c r="G12" s="19"/>
      <c r="H12" s="19"/>
      <c r="I12" s="19"/>
      <c r="J12" s="9"/>
      <c r="K12" s="9"/>
    </row>
    <row r="13" spans="1:11" x14ac:dyDescent="0.2">
      <c r="A13" s="23" t="s">
        <v>39</v>
      </c>
      <c r="B13" s="29"/>
      <c r="C13" s="10"/>
      <c r="D13" s="27"/>
      <c r="E13" s="27"/>
      <c r="F13" s="19"/>
      <c r="G13" s="19"/>
      <c r="H13" s="19"/>
      <c r="I13" s="19"/>
      <c r="J13" s="9"/>
      <c r="K13" s="9"/>
    </row>
    <row r="14" spans="1:11" x14ac:dyDescent="0.2">
      <c r="A14" s="23"/>
      <c r="B14" s="29"/>
      <c r="C14" s="10"/>
      <c r="D14" s="27"/>
      <c r="E14" s="27"/>
      <c r="F14" s="19"/>
      <c r="G14" s="19"/>
      <c r="H14" s="19"/>
      <c r="I14" s="19"/>
      <c r="J14" s="9"/>
      <c r="K14" s="9"/>
    </row>
    <row r="15" spans="1:11" x14ac:dyDescent="0.2">
      <c r="A15" s="3"/>
      <c r="B15" s="13"/>
      <c r="C15" s="13"/>
      <c r="F15" s="19"/>
      <c r="G15" s="19"/>
      <c r="H15" s="19"/>
      <c r="I15" s="19"/>
      <c r="J15" s="9"/>
      <c r="K15" s="9"/>
    </row>
    <row r="16" spans="1:11" x14ac:dyDescent="0.2">
      <c r="A16" s="23" t="s">
        <v>19</v>
      </c>
      <c r="B16" s="28"/>
      <c r="C16" s="28"/>
      <c r="D16" s="18"/>
      <c r="E16" s="18"/>
      <c r="F16" s="19"/>
      <c r="G16" s="19"/>
      <c r="H16" s="19"/>
      <c r="I16" s="19"/>
      <c r="J16" s="9"/>
      <c r="K16" s="9"/>
    </row>
    <row r="17" spans="1:11" x14ac:dyDescent="0.2">
      <c r="A17" s="23" t="s">
        <v>16</v>
      </c>
      <c r="B17" s="10"/>
      <c r="C17" s="10"/>
      <c r="D17" s="16"/>
      <c r="E17" s="17"/>
      <c r="F17" s="19"/>
      <c r="G17" s="19"/>
      <c r="H17" s="19"/>
      <c r="I17" s="19"/>
      <c r="J17" s="9"/>
      <c r="K17" s="9"/>
    </row>
    <row r="18" spans="1:11" x14ac:dyDescent="0.2">
      <c r="A18" s="23" t="s">
        <v>20</v>
      </c>
      <c r="B18" s="10"/>
      <c r="C18" s="29"/>
      <c r="D18" s="16"/>
      <c r="E18" s="16"/>
      <c r="F18" s="19"/>
      <c r="G18" s="19"/>
      <c r="H18" s="19"/>
      <c r="I18" s="19"/>
      <c r="J18" s="9"/>
      <c r="K18" s="9"/>
    </row>
    <row r="19" spans="1:11" x14ac:dyDescent="0.2">
      <c r="A19" s="23" t="s">
        <v>21</v>
      </c>
      <c r="B19" s="29"/>
      <c r="C19" s="10"/>
      <c r="D19" s="16"/>
      <c r="E19" s="17"/>
      <c r="F19" s="19"/>
      <c r="G19" s="19"/>
      <c r="H19" s="19"/>
      <c r="I19" s="19"/>
      <c r="J19" s="9"/>
      <c r="K19" s="9"/>
    </row>
    <row r="20" spans="1:11" x14ac:dyDescent="0.2">
      <c r="A20" s="23" t="s">
        <v>17</v>
      </c>
      <c r="B20" s="10"/>
      <c r="C20" s="10"/>
      <c r="D20" s="17"/>
      <c r="E20" s="16"/>
      <c r="F20" s="19"/>
      <c r="G20" s="19"/>
      <c r="H20" s="19"/>
      <c r="I20" s="19"/>
      <c r="J20" s="9"/>
      <c r="K20" s="9"/>
    </row>
    <row r="21" spans="1:11" x14ac:dyDescent="0.2">
      <c r="A21" s="23" t="s">
        <v>18</v>
      </c>
      <c r="B21" s="10"/>
      <c r="C21" s="10"/>
      <c r="D21" s="16"/>
      <c r="E21" s="17"/>
      <c r="F21" s="19"/>
      <c r="G21" s="19"/>
      <c r="H21" s="19"/>
      <c r="I21" s="19"/>
      <c r="J21" s="9"/>
      <c r="K21" s="9"/>
    </row>
    <row r="22" spans="1:11" x14ac:dyDescent="0.2">
      <c r="B22" s="12"/>
      <c r="C22" s="13"/>
      <c r="F22" s="19"/>
      <c r="G22" s="19"/>
      <c r="H22" s="19"/>
      <c r="I22" s="19"/>
      <c r="J22" s="9"/>
      <c r="K22" s="9"/>
    </row>
    <row r="23" spans="1:11" x14ac:dyDescent="0.2">
      <c r="A23" s="3" t="s">
        <v>32</v>
      </c>
      <c r="B23" s="28"/>
      <c r="C23" s="18"/>
      <c r="D23" s="18"/>
      <c r="E23" s="18"/>
      <c r="F23" s="19"/>
      <c r="G23" s="19"/>
      <c r="H23" s="19"/>
      <c r="I23" s="19"/>
      <c r="J23" s="9"/>
      <c r="K23" s="9"/>
    </row>
    <row r="24" spans="1:11" x14ac:dyDescent="0.2">
      <c r="A24" s="3" t="s">
        <v>31</v>
      </c>
      <c r="B24" s="10"/>
      <c r="C24" s="16"/>
      <c r="D24" s="16"/>
      <c r="E24" s="17"/>
      <c r="F24" s="9"/>
      <c r="G24" s="9"/>
      <c r="H24" s="9"/>
      <c r="I24" s="9"/>
      <c r="J24" s="9"/>
      <c r="K24" s="9"/>
    </row>
    <row r="25" spans="1:11" x14ac:dyDescent="0.2">
      <c r="A25" t="s">
        <v>30</v>
      </c>
      <c r="B25" s="10"/>
      <c r="C25" s="16"/>
      <c r="D25" s="16"/>
      <c r="E25" s="16"/>
      <c r="F25" s="9"/>
      <c r="G25" s="9"/>
      <c r="H25" s="9"/>
      <c r="I25" s="9"/>
      <c r="J25" s="9"/>
      <c r="K25" s="9"/>
    </row>
    <row r="26" spans="1:11" x14ac:dyDescent="0.2">
      <c r="F26" s="9"/>
      <c r="G26" s="9"/>
      <c r="H26" s="9"/>
      <c r="I26" s="9"/>
      <c r="J26" s="9"/>
      <c r="K26" s="9"/>
    </row>
    <row r="27" spans="1:11" x14ac:dyDescent="0.2">
      <c r="A27" s="5" t="s">
        <v>29</v>
      </c>
    </row>
    <row r="28" spans="1:11" x14ac:dyDescent="0.2">
      <c r="C28" s="25" t="s">
        <v>27</v>
      </c>
      <c r="D28" s="25" t="s">
        <v>26</v>
      </c>
      <c r="E28" s="25" t="s">
        <v>25</v>
      </c>
    </row>
    <row r="29" spans="1:11" x14ac:dyDescent="0.2">
      <c r="B29" s="25" t="s">
        <v>23</v>
      </c>
      <c r="C29" s="37">
        <f>$C$17</f>
        <v>0</v>
      </c>
      <c r="D29" s="37">
        <f>$C$8</f>
        <v>0</v>
      </c>
      <c r="E29" s="37">
        <f>$C$16</f>
        <v>0</v>
      </c>
    </row>
    <row r="30" spans="1:11" x14ac:dyDescent="0.2">
      <c r="B30" s="25" t="s">
        <v>24</v>
      </c>
      <c r="C30" s="37">
        <f>$C$19</f>
        <v>0</v>
      </c>
      <c r="D30" s="37">
        <f>$C$9</f>
        <v>2482</v>
      </c>
      <c r="E30" s="37">
        <f>$C$18</f>
        <v>0</v>
      </c>
    </row>
    <row r="31" spans="1:11" x14ac:dyDescent="0.2">
      <c r="B31" s="25" t="s">
        <v>22</v>
      </c>
      <c r="C31" s="37">
        <f>$C$21</f>
        <v>0</v>
      </c>
      <c r="D31" s="37">
        <f>$C$10</f>
        <v>0</v>
      </c>
      <c r="E31" s="37">
        <f>$C$20</f>
        <v>0</v>
      </c>
    </row>
    <row r="33" spans="1:5" x14ac:dyDescent="0.2">
      <c r="A33" s="5" t="s">
        <v>35</v>
      </c>
    </row>
    <row r="34" spans="1:5" x14ac:dyDescent="0.2">
      <c r="C34" s="25" t="s">
        <v>27</v>
      </c>
      <c r="D34" s="25" t="s">
        <v>26</v>
      </c>
      <c r="E34" s="25" t="s">
        <v>25</v>
      </c>
    </row>
    <row r="35" spans="1:5" x14ac:dyDescent="0.2">
      <c r="B35" s="25" t="s">
        <v>23</v>
      </c>
      <c r="C35" s="37">
        <f>$D$17</f>
        <v>0</v>
      </c>
      <c r="D35" s="37">
        <f>$D$8</f>
        <v>0</v>
      </c>
      <c r="E35" s="37">
        <f>$D$16</f>
        <v>0</v>
      </c>
    </row>
    <row r="36" spans="1:5" x14ac:dyDescent="0.2">
      <c r="B36" s="25" t="s">
        <v>24</v>
      </c>
      <c r="C36" s="37">
        <f>$D$19</f>
        <v>0</v>
      </c>
      <c r="D36" s="37">
        <f>$D$9</f>
        <v>1813</v>
      </c>
      <c r="E36" s="37">
        <f>$D$18</f>
        <v>0</v>
      </c>
    </row>
    <row r="37" spans="1:5" x14ac:dyDescent="0.2">
      <c r="B37" s="25" t="s">
        <v>22</v>
      </c>
      <c r="C37" s="37">
        <f>$D$21</f>
        <v>0</v>
      </c>
      <c r="D37" s="37">
        <f>$D$10</f>
        <v>0</v>
      </c>
      <c r="E37" s="37">
        <f>$D$20</f>
        <v>0</v>
      </c>
    </row>
    <row r="39" spans="1:5" x14ac:dyDescent="0.2">
      <c r="A39" s="5" t="s">
        <v>36</v>
      </c>
    </row>
    <row r="40" spans="1:5" x14ac:dyDescent="0.2">
      <c r="C40" s="25" t="s">
        <v>27</v>
      </c>
      <c r="D40" s="25" t="s">
        <v>26</v>
      </c>
      <c r="E40" s="25" t="s">
        <v>25</v>
      </c>
    </row>
    <row r="41" spans="1:5" x14ac:dyDescent="0.2">
      <c r="B41" s="25" t="s">
        <v>23</v>
      </c>
      <c r="C41" s="37">
        <f>$E$17</f>
        <v>0</v>
      </c>
      <c r="D41" s="37">
        <f>$E$8</f>
        <v>0</v>
      </c>
      <c r="E41" s="37">
        <f>$E$16</f>
        <v>0</v>
      </c>
    </row>
    <row r="42" spans="1:5" x14ac:dyDescent="0.2">
      <c r="B42" s="25" t="s">
        <v>24</v>
      </c>
      <c r="C42" s="37">
        <f>$E$19</f>
        <v>0</v>
      </c>
      <c r="D42" s="37">
        <f>$E$9</f>
        <v>1077</v>
      </c>
      <c r="E42" s="37">
        <f>$E$18</f>
        <v>0</v>
      </c>
    </row>
    <row r="43" spans="1:5" x14ac:dyDescent="0.2">
      <c r="B43" s="25" t="s">
        <v>22</v>
      </c>
      <c r="C43" s="37">
        <f>$E$21</f>
        <v>0</v>
      </c>
      <c r="D43" s="37">
        <f>$E$10</f>
        <v>0</v>
      </c>
      <c r="E43" s="37">
        <f>$E$20</f>
        <v>0</v>
      </c>
    </row>
  </sheetData>
  <mergeCells count="1">
    <mergeCell ref="B3:E3"/>
  </mergeCells>
  <conditionalFormatting sqref="C35:E37">
    <cfRule type="cellIs" dxfId="23" priority="11" operator="lessThan">
      <formula>5</formula>
    </cfRule>
    <cfRule type="cellIs" dxfId="22" priority="12" operator="greaterThan">
      <formula>5</formula>
    </cfRule>
    <cfRule type="colorScale" priority="13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4">
      <colorScale>
        <cfvo type="num" val="0"/>
        <cfvo type="num" val="5"/>
        <color theme="9" tint="-0.249977111117893"/>
        <color rgb="FFFF0000"/>
      </colorScale>
    </cfRule>
  </conditionalFormatting>
  <conditionalFormatting sqref="C29:E31">
    <cfRule type="cellIs" dxfId="21" priority="15" operator="lessThan">
      <formula>5</formula>
    </cfRule>
    <cfRule type="cellIs" dxfId="20" priority="16" operator="greaterThan">
      <formula>5</formula>
    </cfRule>
    <cfRule type="colorScale" priority="17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8">
      <colorScale>
        <cfvo type="num" val="0"/>
        <cfvo type="num" val="5"/>
        <color theme="9" tint="-0.249977111117893"/>
        <color rgb="FFFF0000"/>
      </colorScale>
    </cfRule>
  </conditionalFormatting>
  <conditionalFormatting sqref="C41:E43">
    <cfRule type="cellIs" dxfId="19" priority="7" operator="lessThan">
      <formula>5</formula>
    </cfRule>
    <cfRule type="cellIs" dxfId="18" priority="8" operator="greaterThan">
      <formula>5</formula>
    </cfRule>
    <cfRule type="colorScale" priority="9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0">
      <colorScale>
        <cfvo type="num" val="0"/>
        <cfvo type="num" val="5"/>
        <color theme="9" tint="-0.249977111117893"/>
        <color rgb="FFFF0000"/>
      </colorScale>
    </cfRule>
  </conditionalFormatting>
  <conditionalFormatting sqref="B23:E25 B16:E21 B8:E10 B12:E14">
    <cfRule type="cellIs" dxfId="17" priority="5" operator="between">
      <formula>5</formula>
      <formula>22100</formula>
    </cfRule>
    <cfRule type="cellIs" dxfId="16" priority="6" operator="between">
      <formula>0</formula>
      <formula>5</formula>
    </cfRule>
  </conditionalFormatting>
  <conditionalFormatting sqref="B5:E5">
    <cfRule type="cellIs" dxfId="15" priority="3" operator="between">
      <formula>5</formula>
      <formula>100</formula>
    </cfRule>
    <cfRule type="cellIs" dxfId="14" priority="4" operator="between">
      <formula>0</formula>
      <formula>5</formula>
    </cfRule>
  </conditionalFormatting>
  <conditionalFormatting sqref="B5:E5 B8:E10 B12:E14 B16:E21 B23:E25">
    <cfRule type="cellIs" dxfId="13" priority="2" operator="lessThan">
      <formula>1500</formula>
    </cfRule>
    <cfRule type="cellIs" dxfId="12" priority="1" operator="greaterThan">
      <formula>1500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B3" sqref="B3:E3"/>
    </sheetView>
  </sheetViews>
  <sheetFormatPr defaultRowHeight="12.75" x14ac:dyDescent="0.2"/>
  <cols>
    <col min="1" max="1" width="27.140625" customWidth="1"/>
  </cols>
  <sheetData>
    <row r="1" spans="1:11" x14ac:dyDescent="0.2">
      <c r="B1" s="9"/>
      <c r="C1" s="36"/>
      <c r="D1" s="9"/>
      <c r="E1" s="9"/>
      <c r="F1" s="9"/>
      <c r="G1" s="9"/>
      <c r="H1" s="9"/>
      <c r="I1" s="9"/>
      <c r="J1" s="9"/>
      <c r="K1" s="9"/>
    </row>
    <row r="2" spans="1:11" x14ac:dyDescent="0.2"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B3" s="38" t="s">
        <v>49</v>
      </c>
      <c r="C3" s="38"/>
      <c r="D3" s="38"/>
      <c r="E3" s="38"/>
      <c r="F3" s="15"/>
      <c r="G3" s="15"/>
      <c r="H3" s="15"/>
      <c r="I3" s="15"/>
      <c r="J3" s="9"/>
      <c r="K3" s="9"/>
    </row>
    <row r="4" spans="1:11" x14ac:dyDescent="0.2">
      <c r="A4" s="5" t="s">
        <v>1</v>
      </c>
      <c r="B4" s="6" t="s">
        <v>5</v>
      </c>
      <c r="C4" s="6" t="s">
        <v>2</v>
      </c>
      <c r="D4" s="7" t="s">
        <v>3</v>
      </c>
      <c r="E4" s="7" t="s">
        <v>4</v>
      </c>
      <c r="F4" s="15"/>
      <c r="G4" s="15"/>
      <c r="H4" s="15"/>
      <c r="I4" s="15"/>
      <c r="J4" s="9"/>
      <c r="K4" s="9"/>
    </row>
    <row r="5" spans="1:11" x14ac:dyDescent="0.2">
      <c r="A5" s="3" t="s">
        <v>9</v>
      </c>
      <c r="B5" s="16"/>
      <c r="C5" s="16"/>
      <c r="D5" s="16"/>
      <c r="E5" s="16"/>
      <c r="F5" s="19"/>
      <c r="G5" s="19"/>
      <c r="H5" s="19"/>
      <c r="I5" s="19"/>
      <c r="J5" s="9"/>
      <c r="K5" s="9"/>
    </row>
    <row r="6" spans="1:11" x14ac:dyDescent="0.2">
      <c r="A6" s="3"/>
      <c r="B6" s="8"/>
      <c r="F6" s="19"/>
      <c r="G6" s="19"/>
      <c r="H6" s="19"/>
      <c r="I6" s="19"/>
      <c r="J6" s="9"/>
      <c r="K6" s="9"/>
    </row>
    <row r="7" spans="1:11" x14ac:dyDescent="0.2">
      <c r="A7" s="3"/>
      <c r="B7" s="8"/>
      <c r="F7" s="15"/>
      <c r="G7" s="15"/>
      <c r="H7" s="15"/>
      <c r="I7" s="15"/>
      <c r="J7" s="9"/>
      <c r="K7" s="9"/>
    </row>
    <row r="8" spans="1:11" x14ac:dyDescent="0.2">
      <c r="A8" s="22" t="s">
        <v>12</v>
      </c>
      <c r="B8" s="10"/>
      <c r="C8" s="10"/>
      <c r="D8" s="10"/>
      <c r="E8" s="29"/>
      <c r="F8" s="15"/>
      <c r="G8" s="15"/>
      <c r="H8" s="15"/>
      <c r="I8" s="15"/>
      <c r="J8" s="9"/>
      <c r="K8" s="9"/>
    </row>
    <row r="9" spans="1:11" x14ac:dyDescent="0.2">
      <c r="A9" s="22" t="s">
        <v>11</v>
      </c>
      <c r="B9" s="10">
        <v>4.3</v>
      </c>
      <c r="C9" s="10">
        <v>2.4</v>
      </c>
      <c r="D9" s="10">
        <v>1.7</v>
      </c>
      <c r="E9" s="10">
        <v>0.9</v>
      </c>
      <c r="F9" s="19"/>
      <c r="G9" s="19"/>
      <c r="H9" s="19"/>
      <c r="I9" s="19"/>
      <c r="J9" s="9"/>
      <c r="K9" s="9"/>
    </row>
    <row r="10" spans="1:11" x14ac:dyDescent="0.2">
      <c r="A10" s="23" t="s">
        <v>10</v>
      </c>
      <c r="B10" s="10"/>
      <c r="C10" s="10"/>
      <c r="D10" s="26"/>
      <c r="E10" s="27"/>
      <c r="F10" s="19"/>
      <c r="G10" s="19"/>
      <c r="H10" s="19"/>
      <c r="I10" s="19"/>
      <c r="J10" s="9"/>
      <c r="K10" s="9"/>
    </row>
    <row r="11" spans="1:11" x14ac:dyDescent="0.2">
      <c r="A11" s="23"/>
      <c r="F11" s="19"/>
      <c r="G11" s="19"/>
      <c r="H11" s="19"/>
      <c r="I11" s="19"/>
      <c r="J11" s="9"/>
      <c r="K11" s="9"/>
    </row>
    <row r="12" spans="1:11" x14ac:dyDescent="0.2">
      <c r="A12" s="23" t="s">
        <v>38</v>
      </c>
      <c r="B12" s="10"/>
      <c r="C12" s="10"/>
      <c r="D12" s="27"/>
      <c r="E12" s="27"/>
      <c r="F12" s="19"/>
      <c r="G12" s="19"/>
      <c r="H12" s="19"/>
      <c r="I12" s="19"/>
      <c r="J12" s="9"/>
      <c r="K12" s="9"/>
    </row>
    <row r="13" spans="1:11" x14ac:dyDescent="0.2">
      <c r="A13" s="23" t="s">
        <v>39</v>
      </c>
      <c r="B13" s="29"/>
      <c r="C13" s="10"/>
      <c r="D13" s="27"/>
      <c r="E13" s="27"/>
      <c r="F13" s="19"/>
      <c r="G13" s="19"/>
      <c r="H13" s="19"/>
      <c r="I13" s="19"/>
      <c r="J13" s="9"/>
      <c r="K13" s="9"/>
    </row>
    <row r="14" spans="1:11" x14ac:dyDescent="0.2">
      <c r="A14" s="23"/>
      <c r="B14" s="29"/>
      <c r="C14" s="10"/>
      <c r="D14" s="27"/>
      <c r="E14" s="27"/>
      <c r="F14" s="19"/>
      <c r="G14" s="19"/>
      <c r="H14" s="19"/>
      <c r="I14" s="19"/>
      <c r="J14" s="9"/>
      <c r="K14" s="9"/>
    </row>
    <row r="15" spans="1:11" x14ac:dyDescent="0.2">
      <c r="A15" s="3"/>
      <c r="B15" s="13"/>
      <c r="C15" s="13"/>
      <c r="F15" s="19"/>
      <c r="G15" s="19"/>
      <c r="H15" s="19"/>
      <c r="I15" s="19"/>
      <c r="J15" s="9"/>
      <c r="K15" s="9"/>
    </row>
    <row r="16" spans="1:11" x14ac:dyDescent="0.2">
      <c r="A16" s="23" t="s">
        <v>19</v>
      </c>
      <c r="B16" s="28"/>
      <c r="C16" s="28"/>
      <c r="D16" s="18"/>
      <c r="E16" s="18"/>
      <c r="F16" s="19"/>
      <c r="G16" s="19"/>
      <c r="H16" s="19"/>
      <c r="I16" s="19"/>
      <c r="J16" s="9"/>
      <c r="K16" s="9"/>
    </row>
    <row r="17" spans="1:11" x14ac:dyDescent="0.2">
      <c r="A17" s="23" t="s">
        <v>16</v>
      </c>
      <c r="B17" s="10"/>
      <c r="C17" s="10"/>
      <c r="D17" s="16"/>
      <c r="E17" s="17"/>
      <c r="F17" s="19"/>
      <c r="G17" s="19"/>
      <c r="H17" s="19"/>
      <c r="I17" s="19"/>
      <c r="J17" s="9"/>
      <c r="K17" s="9"/>
    </row>
    <row r="18" spans="1:11" x14ac:dyDescent="0.2">
      <c r="A18" s="23" t="s">
        <v>20</v>
      </c>
      <c r="B18" s="10"/>
      <c r="C18" s="29"/>
      <c r="D18" s="16"/>
      <c r="E18" s="16"/>
      <c r="F18" s="19"/>
      <c r="G18" s="19"/>
      <c r="H18" s="19"/>
      <c r="I18" s="19"/>
      <c r="J18" s="9"/>
      <c r="K18" s="9"/>
    </row>
    <row r="19" spans="1:11" x14ac:dyDescent="0.2">
      <c r="A19" s="23" t="s">
        <v>21</v>
      </c>
      <c r="B19" s="29"/>
      <c r="C19" s="10"/>
      <c r="D19" s="16"/>
      <c r="E19" s="17"/>
      <c r="F19" s="19"/>
      <c r="G19" s="19"/>
      <c r="H19" s="19"/>
      <c r="I19" s="19"/>
      <c r="J19" s="9"/>
      <c r="K19" s="9"/>
    </row>
    <row r="20" spans="1:11" x14ac:dyDescent="0.2">
      <c r="A20" s="23" t="s">
        <v>17</v>
      </c>
      <c r="B20" s="10"/>
      <c r="C20" s="10"/>
      <c r="D20" s="17"/>
      <c r="E20" s="16"/>
      <c r="F20" s="19"/>
      <c r="G20" s="19"/>
      <c r="H20" s="19"/>
      <c r="I20" s="19"/>
      <c r="J20" s="9"/>
      <c r="K20" s="9"/>
    </row>
    <row r="21" spans="1:11" x14ac:dyDescent="0.2">
      <c r="A21" s="23" t="s">
        <v>18</v>
      </c>
      <c r="B21" s="10"/>
      <c r="C21" s="10"/>
      <c r="D21" s="16"/>
      <c r="E21" s="17"/>
      <c r="F21" s="19"/>
      <c r="G21" s="19"/>
      <c r="H21" s="19"/>
      <c r="I21" s="19"/>
      <c r="J21" s="9"/>
      <c r="K21" s="9"/>
    </row>
    <row r="22" spans="1:11" x14ac:dyDescent="0.2">
      <c r="B22" s="12"/>
      <c r="C22" s="13"/>
      <c r="F22" s="19"/>
      <c r="G22" s="19"/>
      <c r="H22" s="19"/>
      <c r="I22" s="19"/>
      <c r="J22" s="9"/>
      <c r="K22" s="9"/>
    </row>
    <row r="23" spans="1:11" x14ac:dyDescent="0.2">
      <c r="A23" s="3" t="s">
        <v>32</v>
      </c>
      <c r="B23" s="28"/>
      <c r="C23" s="18"/>
      <c r="D23" s="18"/>
      <c r="E23" s="18"/>
      <c r="F23" s="19"/>
      <c r="G23" s="19"/>
      <c r="H23" s="19"/>
      <c r="I23" s="19"/>
      <c r="J23" s="9"/>
      <c r="K23" s="9"/>
    </row>
    <row r="24" spans="1:11" x14ac:dyDescent="0.2">
      <c r="A24" s="3" t="s">
        <v>31</v>
      </c>
      <c r="B24" s="10"/>
      <c r="C24" s="16"/>
      <c r="D24" s="16"/>
      <c r="E24" s="17"/>
      <c r="F24" s="9"/>
      <c r="G24" s="9"/>
      <c r="H24" s="9"/>
      <c r="I24" s="9"/>
      <c r="J24" s="9"/>
      <c r="K24" s="9"/>
    </row>
    <row r="25" spans="1:11" x14ac:dyDescent="0.2">
      <c r="A25" t="s">
        <v>30</v>
      </c>
      <c r="B25" s="10"/>
      <c r="C25" s="16"/>
      <c r="D25" s="16"/>
      <c r="E25" s="16"/>
      <c r="F25" s="9"/>
      <c r="G25" s="9"/>
      <c r="H25" s="9"/>
      <c r="I25" s="9"/>
      <c r="J25" s="9"/>
      <c r="K25" s="9"/>
    </row>
    <row r="26" spans="1:11" x14ac:dyDescent="0.2">
      <c r="F26" s="9"/>
      <c r="G26" s="9"/>
      <c r="H26" s="9"/>
      <c r="I26" s="9"/>
      <c r="J26" s="9"/>
      <c r="K26" s="9"/>
    </row>
    <row r="27" spans="1:11" x14ac:dyDescent="0.2">
      <c r="A27" s="5" t="s">
        <v>29</v>
      </c>
    </row>
    <row r="28" spans="1:11" x14ac:dyDescent="0.2">
      <c r="C28" s="25" t="s">
        <v>27</v>
      </c>
      <c r="D28" s="25" t="s">
        <v>26</v>
      </c>
      <c r="E28" s="25" t="s">
        <v>25</v>
      </c>
    </row>
    <row r="29" spans="1:11" x14ac:dyDescent="0.2">
      <c r="B29" s="25" t="s">
        <v>23</v>
      </c>
      <c r="C29" s="26">
        <f>$C$17</f>
        <v>0</v>
      </c>
      <c r="D29" s="26">
        <f>$C$8</f>
        <v>0</v>
      </c>
      <c r="E29" s="26">
        <f>$C$16</f>
        <v>0</v>
      </c>
    </row>
    <row r="30" spans="1:11" x14ac:dyDescent="0.2">
      <c r="B30" s="25" t="s">
        <v>24</v>
      </c>
      <c r="C30" s="26">
        <f>$C$19</f>
        <v>0</v>
      </c>
      <c r="D30" s="26">
        <f>$C$9</f>
        <v>2.4</v>
      </c>
      <c r="E30" s="26">
        <f>$C$18</f>
        <v>0</v>
      </c>
    </row>
    <row r="31" spans="1:11" x14ac:dyDescent="0.2">
      <c r="B31" s="25" t="s">
        <v>22</v>
      </c>
      <c r="C31" s="26">
        <f>$C$21</f>
        <v>0</v>
      </c>
      <c r="D31" s="26">
        <f>$C$10</f>
        <v>0</v>
      </c>
      <c r="E31" s="26">
        <f>$C$20</f>
        <v>0</v>
      </c>
    </row>
    <row r="33" spans="1:5" x14ac:dyDescent="0.2">
      <c r="A33" s="5" t="s">
        <v>35</v>
      </c>
    </row>
    <row r="34" spans="1:5" x14ac:dyDescent="0.2">
      <c r="C34" s="25" t="s">
        <v>27</v>
      </c>
      <c r="D34" s="25" t="s">
        <v>26</v>
      </c>
      <c r="E34" s="25" t="s">
        <v>25</v>
      </c>
    </row>
    <row r="35" spans="1:5" x14ac:dyDescent="0.2">
      <c r="B35" s="25" t="s">
        <v>23</v>
      </c>
      <c r="C35" s="26">
        <f>$D$17</f>
        <v>0</v>
      </c>
      <c r="D35" s="26">
        <f>$D$8</f>
        <v>0</v>
      </c>
      <c r="E35" s="26">
        <f>$D$16</f>
        <v>0</v>
      </c>
    </row>
    <row r="36" spans="1:5" x14ac:dyDescent="0.2">
      <c r="B36" s="25" t="s">
        <v>24</v>
      </c>
      <c r="C36" s="26">
        <f>$D$19</f>
        <v>0</v>
      </c>
      <c r="D36" s="26">
        <f>$D$9</f>
        <v>1.7</v>
      </c>
      <c r="E36" s="26">
        <f>$D$18</f>
        <v>0</v>
      </c>
    </row>
    <row r="37" spans="1:5" x14ac:dyDescent="0.2">
      <c r="B37" s="25" t="s">
        <v>22</v>
      </c>
      <c r="C37" s="26">
        <f>$D$21</f>
        <v>0</v>
      </c>
      <c r="D37" s="26">
        <f>$D$10</f>
        <v>0</v>
      </c>
      <c r="E37" s="26">
        <f>$D$20</f>
        <v>0</v>
      </c>
    </row>
    <row r="39" spans="1:5" x14ac:dyDescent="0.2">
      <c r="A39" s="5" t="s">
        <v>36</v>
      </c>
    </row>
    <row r="40" spans="1:5" x14ac:dyDescent="0.2">
      <c r="C40" s="25" t="s">
        <v>27</v>
      </c>
      <c r="D40" s="25" t="s">
        <v>26</v>
      </c>
      <c r="E40" s="25" t="s">
        <v>25</v>
      </c>
    </row>
    <row r="41" spans="1:5" x14ac:dyDescent="0.2">
      <c r="B41" s="25" t="s">
        <v>23</v>
      </c>
      <c r="C41" s="26">
        <f>$E$17</f>
        <v>0</v>
      </c>
      <c r="D41" s="26">
        <f>$E$8</f>
        <v>0</v>
      </c>
      <c r="E41" s="26">
        <f>$E$16</f>
        <v>0</v>
      </c>
    </row>
    <row r="42" spans="1:5" x14ac:dyDescent="0.2">
      <c r="B42" s="25" t="s">
        <v>24</v>
      </c>
      <c r="C42" s="26">
        <f>$E$19</f>
        <v>0</v>
      </c>
      <c r="D42" s="26">
        <f>$E$9</f>
        <v>0.9</v>
      </c>
      <c r="E42" s="26">
        <f>$E$18</f>
        <v>0</v>
      </c>
    </row>
    <row r="43" spans="1:5" x14ac:dyDescent="0.2">
      <c r="B43" s="25" t="s">
        <v>22</v>
      </c>
      <c r="C43" s="26">
        <f>$E$21</f>
        <v>0</v>
      </c>
      <c r="D43" s="26">
        <f>$E$10</f>
        <v>0</v>
      </c>
      <c r="E43" s="26">
        <f>$E$20</f>
        <v>0</v>
      </c>
    </row>
  </sheetData>
  <mergeCells count="1">
    <mergeCell ref="B3:E3"/>
  </mergeCells>
  <conditionalFormatting sqref="C35:E37">
    <cfRule type="cellIs" dxfId="11" priority="11" operator="lessThan">
      <formula>5</formula>
    </cfRule>
    <cfRule type="cellIs" dxfId="10" priority="12" operator="greaterThan">
      <formula>5</formula>
    </cfRule>
    <cfRule type="colorScale" priority="13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4">
      <colorScale>
        <cfvo type="num" val="0"/>
        <cfvo type="num" val="5"/>
        <color theme="9" tint="-0.249977111117893"/>
        <color rgb="FFFF0000"/>
      </colorScale>
    </cfRule>
  </conditionalFormatting>
  <conditionalFormatting sqref="C29:E31">
    <cfRule type="cellIs" dxfId="9" priority="15" operator="lessThan">
      <formula>5</formula>
    </cfRule>
    <cfRule type="cellIs" dxfId="8" priority="16" operator="greaterThan">
      <formula>5</formula>
    </cfRule>
    <cfRule type="colorScale" priority="17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8">
      <colorScale>
        <cfvo type="num" val="0"/>
        <cfvo type="num" val="5"/>
        <color theme="9" tint="-0.249977111117893"/>
        <color rgb="FFFF0000"/>
      </colorScale>
    </cfRule>
  </conditionalFormatting>
  <conditionalFormatting sqref="C41:E43">
    <cfRule type="cellIs" dxfId="7" priority="7" operator="lessThan">
      <formula>5</formula>
    </cfRule>
    <cfRule type="cellIs" dxfId="6" priority="8" operator="greaterThan">
      <formula>5</formula>
    </cfRule>
    <cfRule type="colorScale" priority="9">
      <colorScale>
        <cfvo type="num" val="0"/>
        <cfvo type="num" val="4.9000000000000004"/>
        <cfvo type="num" val="20"/>
        <color theme="9" tint="-0.249977111117893"/>
        <color theme="9" tint="-0.249977111117893"/>
        <color rgb="FFFF0000"/>
      </colorScale>
    </cfRule>
    <cfRule type="colorScale" priority="10">
      <colorScale>
        <cfvo type="num" val="0"/>
        <cfvo type="num" val="5"/>
        <color theme="9" tint="-0.249977111117893"/>
        <color rgb="FFFF0000"/>
      </colorScale>
    </cfRule>
  </conditionalFormatting>
  <conditionalFormatting sqref="B23:E25 B16:E21 B8:E10 B12:E14">
    <cfRule type="cellIs" dxfId="5" priority="5" operator="between">
      <formula>5</formula>
      <formula>22100</formula>
    </cfRule>
    <cfRule type="cellIs" dxfId="4" priority="6" operator="between">
      <formula>0</formula>
      <formula>5</formula>
    </cfRule>
  </conditionalFormatting>
  <conditionalFormatting sqref="B5:E5">
    <cfRule type="cellIs" dxfId="3" priority="3" operator="between">
      <formula>5</formula>
      <formula>100</formula>
    </cfRule>
    <cfRule type="cellIs" dxfId="2" priority="4" operator="between">
      <formula>0</formula>
      <formula>5</formula>
    </cfRule>
  </conditionalFormatting>
  <conditionalFormatting sqref="B5:E5 B8:E10 B12:E14 B16:E21 B23:E25 C29:E31 C35:E37 C41:E43">
    <cfRule type="cellIs" dxfId="1" priority="2" operator="lessThan">
      <formula>1.5</formula>
    </cfRule>
    <cfRule type="cellIs" dxfId="0" priority="1" operator="greaterThan">
      <formula>1.5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LOLP</vt:lpstr>
      <vt:lpstr>CVaR Pk</vt:lpstr>
      <vt:lpstr>CVaR Energy</vt:lpstr>
      <vt:lpstr>EUE</vt:lpstr>
      <vt:lpstr>LOLH</vt:lpstr>
    </vt:vector>
  </TitlesOfParts>
  <Company>Northwest Power and Conservation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Fazio</dc:creator>
  <cp:lastModifiedBy>John Fazio</cp:lastModifiedBy>
  <dcterms:created xsi:type="dcterms:W3CDTF">2016-04-01T15:24:08Z</dcterms:created>
  <dcterms:modified xsi:type="dcterms:W3CDTF">2016-05-19T15:21:14Z</dcterms:modified>
</cp:coreProperties>
</file>