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Supporting Material for Web\Supporting Material Sections\System Analysis\3.0 Wholesale Electricity Forecast\Supporting Spreadsheets\"/>
    </mc:Choice>
  </mc:AlternateContent>
  <xr:revisionPtr revIDLastSave="0" documentId="13_ncr:1_{176A7CAA-2019-4473-B025-016AEDF73187}" xr6:coauthVersionLast="46" xr6:coauthVersionMax="46" xr10:uidLastSave="{00000000-0000-0000-0000-000000000000}"/>
  <bookViews>
    <workbookView xWindow="300" yWindow="-15975" windowWidth="28035" windowHeight="13800" xr2:uid="{B8021D92-CCBB-472E-B89A-2A5F3BBFE89C}"/>
  </bookViews>
  <sheets>
    <sheet name="Comparison to Baseline" sheetId="2" r:id="rId1"/>
    <sheet name="Buildou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4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AB28" i="1"/>
  <c r="AA28" i="1"/>
  <c r="Z28" i="1"/>
  <c r="Y28" i="1"/>
  <c r="X28" i="1"/>
  <c r="W28" i="1"/>
  <c r="V28" i="1"/>
  <c r="AB27" i="1"/>
  <c r="AA27" i="1"/>
  <c r="Z27" i="1"/>
  <c r="Y27" i="1"/>
  <c r="X27" i="1"/>
  <c r="W27" i="1"/>
  <c r="V27" i="1"/>
  <c r="AB26" i="1"/>
  <c r="AA26" i="1"/>
  <c r="Z26" i="1"/>
  <c r="Y26" i="1"/>
  <c r="X26" i="1"/>
  <c r="W26" i="1"/>
  <c r="V26" i="1"/>
  <c r="AB25" i="1"/>
  <c r="AA25" i="1"/>
  <c r="Z25" i="1"/>
  <c r="Y25" i="1"/>
  <c r="X25" i="1"/>
  <c r="W25" i="1"/>
  <c r="V25" i="1"/>
  <c r="AB24" i="1"/>
  <c r="AA24" i="1"/>
  <c r="Z24" i="1"/>
  <c r="Y24" i="1"/>
  <c r="X24" i="1"/>
  <c r="W24" i="1"/>
  <c r="V24" i="1"/>
  <c r="AB23" i="1"/>
  <c r="AA23" i="1"/>
  <c r="Z23" i="1"/>
  <c r="Y23" i="1"/>
  <c r="X23" i="1"/>
  <c r="W23" i="1"/>
  <c r="V23" i="1"/>
  <c r="AB22" i="1"/>
  <c r="AA22" i="1"/>
  <c r="Z22" i="1"/>
  <c r="Y22" i="1"/>
  <c r="X22" i="1"/>
  <c r="W22" i="1"/>
  <c r="V22" i="1"/>
  <c r="AB21" i="1"/>
  <c r="AA21" i="1"/>
  <c r="Z21" i="1"/>
  <c r="Y21" i="1"/>
  <c r="X21" i="1"/>
  <c r="W21" i="1"/>
  <c r="V21" i="1"/>
  <c r="AB20" i="1"/>
  <c r="AA20" i="1"/>
  <c r="Z20" i="1"/>
  <c r="Y20" i="1"/>
  <c r="X20" i="1"/>
  <c r="W20" i="1"/>
  <c r="V20" i="1"/>
  <c r="AB19" i="1"/>
  <c r="AA19" i="1"/>
  <c r="Z19" i="1"/>
  <c r="Y19" i="1"/>
  <c r="X19" i="1"/>
  <c r="W19" i="1"/>
  <c r="V19" i="1"/>
  <c r="AB18" i="1"/>
  <c r="AA18" i="1"/>
  <c r="Z18" i="1"/>
  <c r="Y18" i="1"/>
  <c r="X18" i="1"/>
  <c r="W18" i="1"/>
  <c r="V18" i="1"/>
  <c r="AB17" i="1"/>
  <c r="AA17" i="1"/>
  <c r="Z17" i="1"/>
  <c r="Y17" i="1"/>
  <c r="X17" i="1"/>
  <c r="W17" i="1"/>
  <c r="V17" i="1"/>
  <c r="AB16" i="1"/>
  <c r="AA16" i="1"/>
  <c r="Z16" i="1"/>
  <c r="Y16" i="1"/>
  <c r="X16" i="1"/>
  <c r="W16" i="1"/>
  <c r="V16" i="1"/>
  <c r="AB15" i="1"/>
  <c r="AA15" i="1"/>
  <c r="Z15" i="1"/>
  <c r="Y15" i="1"/>
  <c r="X15" i="1"/>
  <c r="W15" i="1"/>
  <c r="V15" i="1"/>
  <c r="AB14" i="1"/>
  <c r="AA14" i="1"/>
  <c r="Z14" i="1"/>
  <c r="Y14" i="1"/>
  <c r="X14" i="1"/>
  <c r="W14" i="1"/>
  <c r="V14" i="1"/>
  <c r="AB13" i="1"/>
  <c r="AA13" i="1"/>
  <c r="Z13" i="1"/>
  <c r="Y13" i="1"/>
  <c r="X13" i="1"/>
  <c r="W13" i="1"/>
  <c r="V13" i="1"/>
  <c r="AB12" i="1"/>
  <c r="AA12" i="1"/>
  <c r="Z12" i="1"/>
  <c r="Y12" i="1"/>
  <c r="X12" i="1"/>
  <c r="W12" i="1"/>
  <c r="V12" i="1"/>
  <c r="AB11" i="1"/>
  <c r="AA11" i="1"/>
  <c r="Z11" i="1"/>
  <c r="Y11" i="1"/>
  <c r="X11" i="1"/>
  <c r="W11" i="1"/>
  <c r="V11" i="1"/>
  <c r="AB10" i="1"/>
  <c r="AA10" i="1"/>
  <c r="Z10" i="1"/>
  <c r="Y10" i="1"/>
  <c r="X10" i="1"/>
  <c r="W10" i="1"/>
  <c r="V10" i="1"/>
  <c r="AB9" i="1"/>
  <c r="AA9" i="1"/>
  <c r="Z9" i="1"/>
  <c r="Y9" i="1"/>
  <c r="X9" i="1"/>
  <c r="W9" i="1"/>
  <c r="V9" i="1"/>
  <c r="AB8" i="1"/>
  <c r="AA8" i="1"/>
  <c r="Z8" i="1"/>
  <c r="Y8" i="1"/>
  <c r="X8" i="1"/>
  <c r="W8" i="1"/>
  <c r="V8" i="1"/>
  <c r="AB7" i="1"/>
  <c r="AA7" i="1"/>
  <c r="Z7" i="1"/>
  <c r="Y7" i="1"/>
  <c r="X7" i="1"/>
  <c r="W7" i="1"/>
  <c r="V7" i="1"/>
  <c r="AB6" i="1"/>
  <c r="AA6" i="1"/>
  <c r="Z6" i="1"/>
  <c r="Y6" i="1"/>
  <c r="X6" i="1"/>
  <c r="W6" i="1"/>
  <c r="V6" i="1"/>
  <c r="AB5" i="1"/>
  <c r="AA5" i="1"/>
  <c r="Z5" i="1"/>
  <c r="Y5" i="1"/>
  <c r="X5" i="1"/>
  <c r="W5" i="1"/>
  <c r="V5" i="1"/>
  <c r="AB4" i="1"/>
  <c r="AA4" i="1"/>
  <c r="Z4" i="1"/>
  <c r="Y4" i="1"/>
  <c r="X4" i="1"/>
  <c r="W4" i="1"/>
  <c r="V4" i="1"/>
</calcChain>
</file>

<file path=xl/sharedStrings.xml><?xml version="1.0" encoding="utf-8"?>
<sst xmlns="http://schemas.openxmlformats.org/spreadsheetml/2006/main" count="31" uniqueCount="18">
  <si>
    <t>WECC- Wide</t>
  </si>
  <si>
    <t>Baseline</t>
  </si>
  <si>
    <t>Delta</t>
  </si>
  <si>
    <t>Row Labels</t>
  </si>
  <si>
    <t>SUN</t>
  </si>
  <si>
    <t>NG</t>
  </si>
  <si>
    <t>WND</t>
  </si>
  <si>
    <t>Solar Plus Battery</t>
  </si>
  <si>
    <t>Offshore Wind</t>
  </si>
  <si>
    <t>Storage</t>
  </si>
  <si>
    <t>Pumped Storage</t>
  </si>
  <si>
    <t>Year Built</t>
  </si>
  <si>
    <t>Solar</t>
  </si>
  <si>
    <t>Natural Gas</t>
  </si>
  <si>
    <t>Wind</t>
  </si>
  <si>
    <t>Solar Plus Storage</t>
  </si>
  <si>
    <t>Proxy Clean</t>
  </si>
  <si>
    <t>No Gas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</si>
</sst>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Buildout!$V$3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Buildout!$V$4:$V$28</c:f>
              <c:numCache>
                <c:formatCode>_(* #,##0_);_(* \(#,##0\);_(* "-"??_);_(@_)</c:formatCode>
                <c:ptCount val="25"/>
                <c:pt idx="0">
                  <c:v>-2950.4405499999993</c:v>
                </c:pt>
                <c:pt idx="1">
                  <c:v>-6283.6271499999966</c:v>
                </c:pt>
                <c:pt idx="2">
                  <c:v>-9122.4595999999947</c:v>
                </c:pt>
                <c:pt idx="3">
                  <c:v>-17254.824449999993</c:v>
                </c:pt>
                <c:pt idx="4">
                  <c:v>-24355.104099999993</c:v>
                </c:pt>
                <c:pt idx="5">
                  <c:v>-30867.966499999995</c:v>
                </c:pt>
                <c:pt idx="6">
                  <c:v>-38195.047799999993</c:v>
                </c:pt>
                <c:pt idx="7">
                  <c:v>-47083.961149999996</c:v>
                </c:pt>
                <c:pt idx="8">
                  <c:v>-49146.527699999999</c:v>
                </c:pt>
                <c:pt idx="9">
                  <c:v>-42567.680549999997</c:v>
                </c:pt>
                <c:pt idx="10">
                  <c:v>-31071.5798</c:v>
                </c:pt>
                <c:pt idx="11">
                  <c:v>-31929.563450000001</c:v>
                </c:pt>
                <c:pt idx="12">
                  <c:v>-32542.275450000001</c:v>
                </c:pt>
                <c:pt idx="13">
                  <c:v>-31589.498099999997</c:v>
                </c:pt>
                <c:pt idx="14">
                  <c:v>-31999.823099999994</c:v>
                </c:pt>
                <c:pt idx="15">
                  <c:v>-36894.624249999993</c:v>
                </c:pt>
                <c:pt idx="16">
                  <c:v>-24575.717949999991</c:v>
                </c:pt>
                <c:pt idx="17">
                  <c:v>-29775.625649999987</c:v>
                </c:pt>
                <c:pt idx="18">
                  <c:v>-32527.368699999992</c:v>
                </c:pt>
                <c:pt idx="19">
                  <c:v>-25832.521849999976</c:v>
                </c:pt>
                <c:pt idx="20">
                  <c:v>-31064.187849999973</c:v>
                </c:pt>
                <c:pt idx="21">
                  <c:v>-34771.621799999979</c:v>
                </c:pt>
                <c:pt idx="22">
                  <c:v>-31915.889049999983</c:v>
                </c:pt>
                <c:pt idx="23">
                  <c:v>-19999.102999999988</c:v>
                </c:pt>
                <c:pt idx="24">
                  <c:v>-18668.311249999984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8-4F6F-AE48-7B37A900DA85}"/>
            </c:ext>
          </c:extLst>
        </c:ser>
        <c:ser>
          <c:idx val="1"/>
          <c:order val="1"/>
          <c:tx>
            <c:strRef>
              <c:f>Buildout!$W$3</c:f>
              <c:strCache>
                <c:ptCount val="1"/>
                <c:pt idx="0">
                  <c:v>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Buildout!$W$4:$W$28</c:f>
              <c:numCache>
                <c:formatCode>_(* #,##0_);_(* \(#,##0\);_(* "-"??_);_(@_)</c:formatCode>
                <c:ptCount val="25"/>
                <c:pt idx="0">
                  <c:v>-490</c:v>
                </c:pt>
                <c:pt idx="1">
                  <c:v>-2794</c:v>
                </c:pt>
                <c:pt idx="2">
                  <c:v>-1858</c:v>
                </c:pt>
                <c:pt idx="3">
                  <c:v>5521</c:v>
                </c:pt>
                <c:pt idx="4">
                  <c:v>9652</c:v>
                </c:pt>
                <c:pt idx="5">
                  <c:v>12316</c:v>
                </c:pt>
                <c:pt idx="6">
                  <c:v>14704</c:v>
                </c:pt>
                <c:pt idx="7">
                  <c:v>16510</c:v>
                </c:pt>
                <c:pt idx="8">
                  <c:v>17897</c:v>
                </c:pt>
                <c:pt idx="9">
                  <c:v>16281</c:v>
                </c:pt>
                <c:pt idx="10">
                  <c:v>16902</c:v>
                </c:pt>
                <c:pt idx="11">
                  <c:v>18810</c:v>
                </c:pt>
                <c:pt idx="12">
                  <c:v>19431</c:v>
                </c:pt>
                <c:pt idx="13">
                  <c:v>21439</c:v>
                </c:pt>
                <c:pt idx="14">
                  <c:v>22060</c:v>
                </c:pt>
                <c:pt idx="15">
                  <c:v>23776</c:v>
                </c:pt>
                <c:pt idx="16">
                  <c:v>24826</c:v>
                </c:pt>
                <c:pt idx="17">
                  <c:v>27163</c:v>
                </c:pt>
                <c:pt idx="18">
                  <c:v>29782</c:v>
                </c:pt>
                <c:pt idx="19">
                  <c:v>32875</c:v>
                </c:pt>
                <c:pt idx="20">
                  <c:v>38971</c:v>
                </c:pt>
                <c:pt idx="21">
                  <c:v>41545</c:v>
                </c:pt>
                <c:pt idx="22">
                  <c:v>42832</c:v>
                </c:pt>
                <c:pt idx="23">
                  <c:v>44977</c:v>
                </c:pt>
                <c:pt idx="24">
                  <c:v>51073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8-4F6F-AE48-7B37A900DA85}"/>
            </c:ext>
          </c:extLst>
        </c:ser>
        <c:ser>
          <c:idx val="2"/>
          <c:order val="2"/>
          <c:tx>
            <c:strRef>
              <c:f>Buildout!$X$3</c:f>
              <c:strCache>
                <c:ptCount val="1"/>
                <c:pt idx="0">
                  <c:v>WND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Buildout!$X$4:$X$28</c:f>
              <c:numCache>
                <c:formatCode>_(* #,##0_);_(* \(#,##0\);_(* "-"??_);_(@_)</c:formatCode>
                <c:ptCount val="25"/>
                <c:pt idx="0">
                  <c:v>799.90199999999993</c:v>
                </c:pt>
                <c:pt idx="1">
                  <c:v>-3000.1440000000002</c:v>
                </c:pt>
                <c:pt idx="2">
                  <c:v>-5363.0702000000001</c:v>
                </c:pt>
                <c:pt idx="3">
                  <c:v>-14794.554100000001</c:v>
                </c:pt>
                <c:pt idx="4">
                  <c:v>-15175.3151</c:v>
                </c:pt>
                <c:pt idx="5">
                  <c:v>-16462.982099999997</c:v>
                </c:pt>
                <c:pt idx="6">
                  <c:v>-21084.902999999998</c:v>
                </c:pt>
                <c:pt idx="7">
                  <c:v>-20395.291399999998</c:v>
                </c:pt>
                <c:pt idx="8">
                  <c:v>-21467.089799999998</c:v>
                </c:pt>
                <c:pt idx="9">
                  <c:v>-21643.377999999997</c:v>
                </c:pt>
                <c:pt idx="10">
                  <c:v>-15243.377999999997</c:v>
                </c:pt>
                <c:pt idx="11">
                  <c:v>-10178.693199999998</c:v>
                </c:pt>
                <c:pt idx="12">
                  <c:v>-10423.953999999998</c:v>
                </c:pt>
                <c:pt idx="13">
                  <c:v>-10824.813999999998</c:v>
                </c:pt>
                <c:pt idx="14">
                  <c:v>-10867.025999999998</c:v>
                </c:pt>
                <c:pt idx="15">
                  <c:v>-9612.0020000000004</c:v>
                </c:pt>
                <c:pt idx="16">
                  <c:v>-753.83699999999953</c:v>
                </c:pt>
                <c:pt idx="17">
                  <c:v>-2351.9553999999989</c:v>
                </c:pt>
                <c:pt idx="18">
                  <c:v>-2184.611399999998</c:v>
                </c:pt>
                <c:pt idx="19">
                  <c:v>-2175.5991999999969</c:v>
                </c:pt>
                <c:pt idx="20">
                  <c:v>-2175.5991999999969</c:v>
                </c:pt>
                <c:pt idx="21">
                  <c:v>-6995.9007999999922</c:v>
                </c:pt>
                <c:pt idx="22">
                  <c:v>-5739.9587999999931</c:v>
                </c:pt>
                <c:pt idx="23">
                  <c:v>-5542.409799999994</c:v>
                </c:pt>
                <c:pt idx="24">
                  <c:v>-8522.5355999999956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8-4F6F-AE48-7B37A900DA85}"/>
            </c:ext>
          </c:extLst>
        </c:ser>
        <c:ser>
          <c:idx val="3"/>
          <c:order val="3"/>
          <c:tx>
            <c:strRef>
              <c:f>Buildout!$Y$3</c:f>
              <c:strCache>
                <c:ptCount val="1"/>
                <c:pt idx="0">
                  <c:v>Solar Plus Battery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Buildout!$Y$4:$Y$28</c:f>
              <c:numCache>
                <c:formatCode>_(* #,##0_);_(* \(#,##0\);_(* "-"??_);_(@_)</c:formatCode>
                <c:ptCount val="25"/>
                <c:pt idx="0">
                  <c:v>-13170.0718</c:v>
                </c:pt>
                <c:pt idx="1">
                  <c:v>-21840.404699999999</c:v>
                </c:pt>
                <c:pt idx="2">
                  <c:v>-30376.837199999998</c:v>
                </c:pt>
                <c:pt idx="3">
                  <c:v>-37993.895599999996</c:v>
                </c:pt>
                <c:pt idx="4">
                  <c:v>-45558.619499999993</c:v>
                </c:pt>
                <c:pt idx="5">
                  <c:v>-53926.758999999998</c:v>
                </c:pt>
                <c:pt idx="6">
                  <c:v>-62295.241199999997</c:v>
                </c:pt>
                <c:pt idx="7">
                  <c:v>-72645.802599999995</c:v>
                </c:pt>
                <c:pt idx="8">
                  <c:v>-79666.689299999998</c:v>
                </c:pt>
                <c:pt idx="9">
                  <c:v>-84154.821200000006</c:v>
                </c:pt>
                <c:pt idx="10">
                  <c:v>-97164.958599999998</c:v>
                </c:pt>
                <c:pt idx="11">
                  <c:v>-110354.7691</c:v>
                </c:pt>
                <c:pt idx="12">
                  <c:v>-120854.77410000001</c:v>
                </c:pt>
                <c:pt idx="13">
                  <c:v>-131045.68780000001</c:v>
                </c:pt>
                <c:pt idx="14">
                  <c:v>-142545.68680000002</c:v>
                </c:pt>
                <c:pt idx="15">
                  <c:v>-154293.46950000004</c:v>
                </c:pt>
                <c:pt idx="16">
                  <c:v>-159227.82270000005</c:v>
                </c:pt>
                <c:pt idx="17">
                  <c:v>-164927.82270000005</c:v>
                </c:pt>
                <c:pt idx="18">
                  <c:v>-169871.74720000004</c:v>
                </c:pt>
                <c:pt idx="19">
                  <c:v>-173792.32600000006</c:v>
                </c:pt>
                <c:pt idx="20">
                  <c:v>-178992.32600000006</c:v>
                </c:pt>
                <c:pt idx="21">
                  <c:v>-183427.44800000003</c:v>
                </c:pt>
                <c:pt idx="22">
                  <c:v>-186894.73630000005</c:v>
                </c:pt>
                <c:pt idx="23">
                  <c:v>-189832.54410000006</c:v>
                </c:pt>
                <c:pt idx="24">
                  <c:v>-190832.54410000006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F8-4F6F-AE48-7B37A900DA85}"/>
            </c:ext>
          </c:extLst>
        </c:ser>
        <c:ser>
          <c:idx val="4"/>
          <c:order val="4"/>
          <c:tx>
            <c:strRef>
              <c:f>Buildout!$Z$3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Buildout!$Z$4:$Z$28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-6463.0690000000004</c:v>
                </c:pt>
                <c:pt idx="10">
                  <c:v>-6463.0690000000004</c:v>
                </c:pt>
                <c:pt idx="11">
                  <c:v>-6463.0690000000004</c:v>
                </c:pt>
                <c:pt idx="12">
                  <c:v>-6463.0690000000004</c:v>
                </c:pt>
                <c:pt idx="13">
                  <c:v>-7662.8035</c:v>
                </c:pt>
                <c:pt idx="14">
                  <c:v>-7662.8035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F8-4F6F-AE48-7B37A900DA85}"/>
            </c:ext>
          </c:extLst>
        </c:ser>
        <c:ser>
          <c:idx val="5"/>
          <c:order val="5"/>
          <c:tx>
            <c:strRef>
              <c:f>Buildout!$AA$3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Buildout!$AA$4:$AA$28</c:f>
              <c:numCache>
                <c:formatCode>_(* #,##0_);_(* \(#,##0\);_(* "-"??_);_(@_)</c:formatCode>
                <c:ptCount val="25"/>
                <c:pt idx="0">
                  <c:v>8232.877999999997</c:v>
                </c:pt>
                <c:pt idx="1">
                  <c:v>14179.872999999998</c:v>
                </c:pt>
                <c:pt idx="2">
                  <c:v>16011.224999999997</c:v>
                </c:pt>
                <c:pt idx="3">
                  <c:v>16641.091999999997</c:v>
                </c:pt>
                <c:pt idx="4">
                  <c:v>16842.670999999995</c:v>
                </c:pt>
                <c:pt idx="5">
                  <c:v>16842.670999999995</c:v>
                </c:pt>
                <c:pt idx="6">
                  <c:v>16842.670999999995</c:v>
                </c:pt>
                <c:pt idx="7">
                  <c:v>16842.670999999995</c:v>
                </c:pt>
                <c:pt idx="8">
                  <c:v>16842.670999999995</c:v>
                </c:pt>
                <c:pt idx="9">
                  <c:v>16842.670999999995</c:v>
                </c:pt>
                <c:pt idx="10">
                  <c:v>16842.670999999995</c:v>
                </c:pt>
                <c:pt idx="11">
                  <c:v>16842.670999999995</c:v>
                </c:pt>
                <c:pt idx="12">
                  <c:v>16842.670999999995</c:v>
                </c:pt>
                <c:pt idx="13">
                  <c:v>16842.670999999995</c:v>
                </c:pt>
                <c:pt idx="14">
                  <c:v>16842.670999999995</c:v>
                </c:pt>
                <c:pt idx="15">
                  <c:v>16842.670999999995</c:v>
                </c:pt>
                <c:pt idx="16">
                  <c:v>16842.670999999995</c:v>
                </c:pt>
                <c:pt idx="17">
                  <c:v>16842.670999999995</c:v>
                </c:pt>
                <c:pt idx="18">
                  <c:v>16842.670999999995</c:v>
                </c:pt>
                <c:pt idx="19">
                  <c:v>16842.670999999995</c:v>
                </c:pt>
                <c:pt idx="20">
                  <c:v>16842.670999999995</c:v>
                </c:pt>
                <c:pt idx="21">
                  <c:v>16842.670999999995</c:v>
                </c:pt>
                <c:pt idx="22">
                  <c:v>16834.964</c:v>
                </c:pt>
                <c:pt idx="23">
                  <c:v>16813.094999999998</c:v>
                </c:pt>
                <c:pt idx="24">
                  <c:v>18718.670999999998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F8-4F6F-AE48-7B37A900DA85}"/>
            </c:ext>
          </c:extLst>
        </c:ser>
        <c:ser>
          <c:idx val="6"/>
          <c:order val="6"/>
          <c:tx>
            <c:strRef>
              <c:f>Buildout!$AB$3</c:f>
              <c:strCache>
                <c:ptCount val="1"/>
                <c:pt idx="0">
                  <c:v>Pumped Storage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Buildout!$AB$4:$AB$28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-400</c:v>
                </c:pt>
                <c:pt idx="7">
                  <c:v>-400</c:v>
                </c:pt>
                <c:pt idx="8">
                  <c:v>-400</c:v>
                </c:pt>
                <c:pt idx="9">
                  <c:v>-2200</c:v>
                </c:pt>
                <c:pt idx="10">
                  <c:v>-2200</c:v>
                </c:pt>
                <c:pt idx="11">
                  <c:v>-2950</c:v>
                </c:pt>
                <c:pt idx="12">
                  <c:v>-2950</c:v>
                </c:pt>
                <c:pt idx="13">
                  <c:v>-2950</c:v>
                </c:pt>
                <c:pt idx="14">
                  <c:v>-2950</c:v>
                </c:pt>
                <c:pt idx="15">
                  <c:v>-2950</c:v>
                </c:pt>
                <c:pt idx="16">
                  <c:v>-2950</c:v>
                </c:pt>
                <c:pt idx="17">
                  <c:v>-2950</c:v>
                </c:pt>
                <c:pt idx="18">
                  <c:v>-2950</c:v>
                </c:pt>
                <c:pt idx="19">
                  <c:v>-3350</c:v>
                </c:pt>
                <c:pt idx="20">
                  <c:v>-6990</c:v>
                </c:pt>
                <c:pt idx="21">
                  <c:v>-6990</c:v>
                </c:pt>
                <c:pt idx="22">
                  <c:v>-6990</c:v>
                </c:pt>
                <c:pt idx="23">
                  <c:v>-6990</c:v>
                </c:pt>
                <c:pt idx="24">
                  <c:v>-6990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F8-4F6F-AE48-7B37A900DA85}"/>
            </c:ext>
          </c:extLst>
        </c:ser>
        <c:ser>
          <c:idx val="7"/>
          <c:order val="7"/>
          <c:tx>
            <c:strRef>
              <c:f>Buildout!$AC$3</c:f>
              <c:strCache>
                <c:ptCount val="1"/>
                <c:pt idx="0">
                  <c:v>Proxy Clean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Buildout!$AC$4:$AC$28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F8-4F6F-AE48-7B37A90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2560511"/>
        <c:axId val="2046639823"/>
      </c:lineChart>
      <c:dateAx>
        <c:axId val="18825605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639823"/>
        <c:crosses val="autoZero"/>
        <c:auto val="1"/>
        <c:lblOffset val="100"/>
        <c:baseTimeUnit val="years"/>
      </c:dateAx>
      <c:valAx>
        <c:axId val="204663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Buildout Difference from Baseline Conditions in Nameplate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560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90D3FF-9A1F-4F6D-B279-3CD825F358F9}">
  <sheetPr/>
  <sheetViews>
    <sheetView tabSelected="1"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1757B7-BC8C-4A9B-952C-35E67D1992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6356-AEF3-441F-8A8C-0B3DD4563791}">
  <dimension ref="A1:AC28"/>
  <sheetViews>
    <sheetView workbookViewId="0">
      <selection activeCell="F10" sqref="F10"/>
    </sheetView>
  </sheetViews>
  <sheetFormatPr defaultRowHeight="12.75" x14ac:dyDescent="0.2"/>
  <cols>
    <col min="5" max="5" width="17.5703125" bestFit="1" customWidth="1"/>
    <col min="16" max="16" width="14" bestFit="1" customWidth="1"/>
    <col min="26" max="26" width="14" bestFit="1" customWidth="1"/>
    <col min="28" max="28" width="15.42578125" customWidth="1"/>
  </cols>
  <sheetData>
    <row r="1" spans="1:29" x14ac:dyDescent="0.2">
      <c r="A1" s="1" t="s">
        <v>0</v>
      </c>
    </row>
    <row r="2" spans="1:29" x14ac:dyDescent="0.2">
      <c r="A2" t="s">
        <v>17</v>
      </c>
      <c r="K2" t="s">
        <v>1</v>
      </c>
      <c r="U2" t="s">
        <v>2</v>
      </c>
    </row>
    <row r="3" spans="1:29" x14ac:dyDescent="0.2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16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8</v>
      </c>
      <c r="Q3" s="2" t="s">
        <v>9</v>
      </c>
      <c r="R3" s="2" t="s">
        <v>10</v>
      </c>
      <c r="S3" s="2" t="s">
        <v>16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8</v>
      </c>
      <c r="AA3" s="2" t="s">
        <v>9</v>
      </c>
      <c r="AB3" s="2" t="s">
        <v>10</v>
      </c>
      <c r="AC3" s="7" t="s">
        <v>16</v>
      </c>
    </row>
    <row r="4" spans="1:29" x14ac:dyDescent="0.2">
      <c r="A4" s="3">
        <v>44197</v>
      </c>
      <c r="B4" s="4">
        <v>10800.5736</v>
      </c>
      <c r="C4" s="4">
        <v>2190</v>
      </c>
      <c r="D4" s="4">
        <v>1600.12</v>
      </c>
      <c r="E4" s="4">
        <v>29.923200000000001</v>
      </c>
      <c r="F4" s="4">
        <v>0</v>
      </c>
      <c r="G4" s="4">
        <v>13726.272999999997</v>
      </c>
      <c r="H4" s="4">
        <v>0</v>
      </c>
      <c r="I4" s="4">
        <v>0</v>
      </c>
      <c r="K4" s="5">
        <v>2021</v>
      </c>
      <c r="L4" s="4">
        <v>13751.014149999999</v>
      </c>
      <c r="M4" s="4">
        <v>2680</v>
      </c>
      <c r="N4" s="4">
        <v>800.21799999999996</v>
      </c>
      <c r="O4" s="4">
        <v>13199.994999999999</v>
      </c>
      <c r="P4" s="4">
        <v>0</v>
      </c>
      <c r="Q4" s="4">
        <v>5493.3950000000004</v>
      </c>
      <c r="R4" s="4">
        <v>0</v>
      </c>
      <c r="U4" s="3">
        <v>44197</v>
      </c>
      <c r="V4" s="4">
        <f>B4-L4</f>
        <v>-2950.4405499999993</v>
      </c>
      <c r="W4" s="4">
        <f t="shared" ref="W4:AC19" si="0">C4-M4</f>
        <v>-490</v>
      </c>
      <c r="X4" s="4">
        <f t="shared" si="0"/>
        <v>799.90199999999993</v>
      </c>
      <c r="Y4" s="4">
        <f t="shared" si="0"/>
        <v>-13170.0718</v>
      </c>
      <c r="Z4" s="4">
        <f t="shared" si="0"/>
        <v>0</v>
      </c>
      <c r="AA4" s="4">
        <f t="shared" si="0"/>
        <v>8232.877999999997</v>
      </c>
      <c r="AB4" s="4">
        <f t="shared" si="0"/>
        <v>0</v>
      </c>
      <c r="AC4" s="4">
        <f t="shared" si="0"/>
        <v>0</v>
      </c>
    </row>
    <row r="5" spans="1:29" x14ac:dyDescent="0.2">
      <c r="A5" s="3">
        <v>44562</v>
      </c>
      <c r="B5" s="4">
        <v>18404.5275</v>
      </c>
      <c r="C5" s="4">
        <v>3285</v>
      </c>
      <c r="D5" s="4">
        <v>1600.12</v>
      </c>
      <c r="E5" s="4">
        <v>59.590299999999999</v>
      </c>
      <c r="F5" s="4">
        <v>0</v>
      </c>
      <c r="G5" s="4">
        <v>20183.454999999998</v>
      </c>
      <c r="H5" s="4">
        <v>0</v>
      </c>
      <c r="I5" s="4">
        <v>0</v>
      </c>
      <c r="K5" s="6">
        <f>K4+1</f>
        <v>2022</v>
      </c>
      <c r="L5" s="4">
        <v>24688.154649999997</v>
      </c>
      <c r="M5" s="4">
        <v>6079</v>
      </c>
      <c r="N5" s="4">
        <v>4600.2640000000001</v>
      </c>
      <c r="O5" s="4">
        <v>21899.994999999999</v>
      </c>
      <c r="P5" s="4">
        <v>0</v>
      </c>
      <c r="Q5" s="4">
        <v>6003.5820000000003</v>
      </c>
      <c r="R5" s="4">
        <v>0</v>
      </c>
      <c r="U5" s="3">
        <v>44562</v>
      </c>
      <c r="V5" s="4">
        <f t="shared" ref="V5:AC28" si="1">B5-L5</f>
        <v>-6283.6271499999966</v>
      </c>
      <c r="W5" s="4">
        <f t="shared" si="0"/>
        <v>-2794</v>
      </c>
      <c r="X5" s="4">
        <f t="shared" si="0"/>
        <v>-3000.1440000000002</v>
      </c>
      <c r="Y5" s="4">
        <f t="shared" si="0"/>
        <v>-21840.404699999999</v>
      </c>
      <c r="Z5" s="4">
        <f t="shared" si="0"/>
        <v>0</v>
      </c>
      <c r="AA5" s="4">
        <f t="shared" si="0"/>
        <v>14179.872999999998</v>
      </c>
      <c r="AB5" s="4">
        <f t="shared" si="0"/>
        <v>0</v>
      </c>
      <c r="AC5" s="4">
        <f t="shared" si="0"/>
        <v>0</v>
      </c>
    </row>
    <row r="6" spans="1:29" x14ac:dyDescent="0.2">
      <c r="A6" s="3">
        <v>44927</v>
      </c>
      <c r="B6" s="4">
        <v>24515.695050000002</v>
      </c>
      <c r="C6" s="4">
        <v>6807</v>
      </c>
      <c r="D6" s="4">
        <v>1600.12</v>
      </c>
      <c r="E6" s="4">
        <v>223.15780000000001</v>
      </c>
      <c r="F6" s="4">
        <v>0</v>
      </c>
      <c r="G6" s="4">
        <v>22014.806999999997</v>
      </c>
      <c r="H6" s="4">
        <v>0</v>
      </c>
      <c r="I6" s="4">
        <v>0</v>
      </c>
      <c r="K6" s="6">
        <f t="shared" ref="K6:K28" si="2">K5+1</f>
        <v>2023</v>
      </c>
      <c r="L6" s="4">
        <v>33638.154649999997</v>
      </c>
      <c r="M6" s="4">
        <v>8665</v>
      </c>
      <c r="N6" s="4">
        <v>6963.1902</v>
      </c>
      <c r="O6" s="4">
        <v>30599.994999999999</v>
      </c>
      <c r="P6" s="4">
        <v>0</v>
      </c>
      <c r="Q6" s="4">
        <v>6003.5820000000003</v>
      </c>
      <c r="R6" s="4">
        <v>0</v>
      </c>
      <c r="U6" s="3">
        <v>44927</v>
      </c>
      <c r="V6" s="4">
        <f t="shared" si="1"/>
        <v>-9122.4595999999947</v>
      </c>
      <c r="W6" s="4">
        <f t="shared" si="0"/>
        <v>-1858</v>
      </c>
      <c r="X6" s="4">
        <f t="shared" si="0"/>
        <v>-5363.0702000000001</v>
      </c>
      <c r="Y6" s="4">
        <f t="shared" si="0"/>
        <v>-30376.837199999998</v>
      </c>
      <c r="Z6" s="4">
        <f t="shared" si="0"/>
        <v>0</v>
      </c>
      <c r="AA6" s="4">
        <f t="shared" si="0"/>
        <v>16011.224999999997</v>
      </c>
      <c r="AB6" s="4">
        <f t="shared" si="0"/>
        <v>0</v>
      </c>
      <c r="AC6" s="4">
        <f t="shared" si="0"/>
        <v>0</v>
      </c>
    </row>
    <row r="7" spans="1:29" x14ac:dyDescent="0.2">
      <c r="A7" s="3">
        <v>45292</v>
      </c>
      <c r="B7" s="4">
        <v>25333.330200000004</v>
      </c>
      <c r="C7" s="4">
        <v>16535</v>
      </c>
      <c r="D7" s="4">
        <v>1600.12</v>
      </c>
      <c r="E7" s="4">
        <v>606.09940000000006</v>
      </c>
      <c r="F7" s="4">
        <v>0</v>
      </c>
      <c r="G7" s="4">
        <v>22644.673999999995</v>
      </c>
      <c r="H7" s="4">
        <v>0</v>
      </c>
      <c r="I7" s="4">
        <v>0</v>
      </c>
      <c r="K7" s="6">
        <f t="shared" si="2"/>
        <v>2024</v>
      </c>
      <c r="L7" s="4">
        <v>42588.154649999997</v>
      </c>
      <c r="M7" s="4">
        <v>11014</v>
      </c>
      <c r="N7" s="4">
        <v>16394.6741</v>
      </c>
      <c r="O7" s="4">
        <v>38599.994999999995</v>
      </c>
      <c r="P7" s="4">
        <v>0</v>
      </c>
      <c r="Q7" s="4">
        <v>6003.5820000000003</v>
      </c>
      <c r="R7" s="4">
        <v>0</v>
      </c>
      <c r="U7" s="3">
        <v>45292</v>
      </c>
      <c r="V7" s="4">
        <f t="shared" si="1"/>
        <v>-17254.824449999993</v>
      </c>
      <c r="W7" s="4">
        <f t="shared" si="0"/>
        <v>5521</v>
      </c>
      <c r="X7" s="4">
        <f t="shared" si="0"/>
        <v>-14794.554100000001</v>
      </c>
      <c r="Y7" s="4">
        <f t="shared" si="0"/>
        <v>-37993.895599999996</v>
      </c>
      <c r="Z7" s="4">
        <f t="shared" si="0"/>
        <v>0</v>
      </c>
      <c r="AA7" s="4">
        <f t="shared" si="0"/>
        <v>16641.091999999997</v>
      </c>
      <c r="AB7" s="4">
        <f t="shared" si="0"/>
        <v>0</v>
      </c>
      <c r="AC7" s="4">
        <f t="shared" si="0"/>
        <v>0</v>
      </c>
    </row>
    <row r="8" spans="1:29" x14ac:dyDescent="0.2">
      <c r="A8" s="3">
        <v>45658</v>
      </c>
      <c r="B8" s="4">
        <v>27183.050550000004</v>
      </c>
      <c r="C8" s="4">
        <v>21003</v>
      </c>
      <c r="D8" s="4">
        <v>1600.12</v>
      </c>
      <c r="E8" s="4">
        <v>1041.3755000000001</v>
      </c>
      <c r="F8" s="4">
        <v>0</v>
      </c>
      <c r="G8" s="4">
        <v>22846.252999999997</v>
      </c>
      <c r="H8" s="4">
        <v>0</v>
      </c>
      <c r="I8" s="4">
        <v>0</v>
      </c>
      <c r="K8" s="6">
        <f t="shared" si="2"/>
        <v>2025</v>
      </c>
      <c r="L8" s="4">
        <v>51538.154649999997</v>
      </c>
      <c r="M8" s="4">
        <v>11351</v>
      </c>
      <c r="N8" s="4">
        <v>16775.435099999999</v>
      </c>
      <c r="O8" s="4">
        <v>46599.994999999995</v>
      </c>
      <c r="P8" s="4">
        <v>0</v>
      </c>
      <c r="Q8" s="4">
        <v>6003.5820000000003</v>
      </c>
      <c r="R8" s="4">
        <v>0</v>
      </c>
      <c r="U8" s="3">
        <v>45658</v>
      </c>
      <c r="V8" s="4">
        <f t="shared" si="1"/>
        <v>-24355.104099999993</v>
      </c>
      <c r="W8" s="4">
        <f t="shared" si="0"/>
        <v>9652</v>
      </c>
      <c r="X8" s="4">
        <f t="shared" si="0"/>
        <v>-15175.3151</v>
      </c>
      <c r="Y8" s="4">
        <f t="shared" si="0"/>
        <v>-45558.619499999993</v>
      </c>
      <c r="Z8" s="4">
        <f t="shared" si="0"/>
        <v>0</v>
      </c>
      <c r="AA8" s="4">
        <f t="shared" si="0"/>
        <v>16842.670999999995</v>
      </c>
      <c r="AB8" s="4">
        <f t="shared" si="0"/>
        <v>0</v>
      </c>
      <c r="AC8" s="4">
        <f t="shared" si="0"/>
        <v>0</v>
      </c>
    </row>
    <row r="9" spans="1:29" x14ac:dyDescent="0.2">
      <c r="A9" s="3">
        <v>46023</v>
      </c>
      <c r="B9" s="4">
        <v>29620.188150000002</v>
      </c>
      <c r="C9" s="4">
        <v>23667</v>
      </c>
      <c r="D9" s="4">
        <v>1712.3639999999998</v>
      </c>
      <c r="E9" s="4">
        <v>1373.2360000000001</v>
      </c>
      <c r="F9" s="4">
        <v>0</v>
      </c>
      <c r="G9" s="4">
        <v>22846.252999999997</v>
      </c>
      <c r="H9" s="4">
        <v>0</v>
      </c>
      <c r="I9" s="4">
        <v>0</v>
      </c>
      <c r="K9" s="6">
        <f t="shared" si="2"/>
        <v>2026</v>
      </c>
      <c r="L9" s="4">
        <v>60488.154649999997</v>
      </c>
      <c r="M9" s="4">
        <v>11351</v>
      </c>
      <c r="N9" s="4">
        <v>18175.346099999999</v>
      </c>
      <c r="O9" s="4">
        <v>55299.994999999995</v>
      </c>
      <c r="P9" s="4">
        <v>0</v>
      </c>
      <c r="Q9" s="4">
        <v>6003.5820000000003</v>
      </c>
      <c r="R9" s="4">
        <v>0</v>
      </c>
      <c r="U9" s="3">
        <v>46023</v>
      </c>
      <c r="V9" s="4">
        <f t="shared" si="1"/>
        <v>-30867.966499999995</v>
      </c>
      <c r="W9" s="4">
        <f t="shared" si="0"/>
        <v>12316</v>
      </c>
      <c r="X9" s="4">
        <f t="shared" si="0"/>
        <v>-16462.982099999997</v>
      </c>
      <c r="Y9" s="4">
        <f t="shared" si="0"/>
        <v>-53926.758999999998</v>
      </c>
      <c r="Z9" s="4">
        <f t="shared" si="0"/>
        <v>0</v>
      </c>
      <c r="AA9" s="4">
        <f t="shared" si="0"/>
        <v>16842.670999999995</v>
      </c>
      <c r="AB9" s="4">
        <f t="shared" si="0"/>
        <v>0</v>
      </c>
      <c r="AC9" s="4">
        <f t="shared" si="0"/>
        <v>0</v>
      </c>
    </row>
    <row r="10" spans="1:29" x14ac:dyDescent="0.2">
      <c r="A10" s="3">
        <v>46388</v>
      </c>
      <c r="B10" s="4">
        <v>32243.106850000004</v>
      </c>
      <c r="C10" s="4">
        <v>26292</v>
      </c>
      <c r="D10" s="4">
        <v>2055.0509999999999</v>
      </c>
      <c r="E10" s="4">
        <v>1473.8798000000002</v>
      </c>
      <c r="F10" s="4">
        <v>0</v>
      </c>
      <c r="G10" s="4">
        <v>22846.252999999997</v>
      </c>
      <c r="H10" s="4">
        <v>0</v>
      </c>
      <c r="I10" s="4">
        <v>0</v>
      </c>
      <c r="K10" s="6">
        <f t="shared" si="2"/>
        <v>2027</v>
      </c>
      <c r="L10" s="4">
        <v>70438.154649999997</v>
      </c>
      <c r="M10" s="4">
        <v>11588</v>
      </c>
      <c r="N10" s="4">
        <v>23139.953999999998</v>
      </c>
      <c r="O10" s="4">
        <v>63769.120999999999</v>
      </c>
      <c r="P10" s="4">
        <v>0</v>
      </c>
      <c r="Q10" s="4">
        <v>6003.5820000000003</v>
      </c>
      <c r="R10" s="4">
        <v>400</v>
      </c>
      <c r="U10" s="3">
        <v>46388</v>
      </c>
      <c r="V10" s="4">
        <f t="shared" si="1"/>
        <v>-38195.047799999993</v>
      </c>
      <c r="W10" s="4">
        <f t="shared" si="0"/>
        <v>14704</v>
      </c>
      <c r="X10" s="4">
        <f t="shared" si="0"/>
        <v>-21084.902999999998</v>
      </c>
      <c r="Y10" s="4">
        <f t="shared" si="0"/>
        <v>-62295.241199999997</v>
      </c>
      <c r="Z10" s="4">
        <f t="shared" si="0"/>
        <v>0</v>
      </c>
      <c r="AA10" s="4">
        <f t="shared" si="0"/>
        <v>16842.670999999995</v>
      </c>
      <c r="AB10" s="4">
        <f t="shared" si="0"/>
        <v>-400</v>
      </c>
      <c r="AC10" s="4">
        <f t="shared" si="0"/>
        <v>0</v>
      </c>
    </row>
    <row r="11" spans="1:29" x14ac:dyDescent="0.2">
      <c r="A11" s="3">
        <v>46753</v>
      </c>
      <c r="B11" s="4">
        <v>34554.1895</v>
      </c>
      <c r="C11" s="4">
        <v>28098</v>
      </c>
      <c r="D11" s="4">
        <v>3232.4506000000001</v>
      </c>
      <c r="E11" s="4">
        <v>2054.1923999999999</v>
      </c>
      <c r="F11" s="4">
        <v>0</v>
      </c>
      <c r="G11" s="4">
        <v>22846.252999999997</v>
      </c>
      <c r="H11" s="4">
        <v>0</v>
      </c>
      <c r="I11" s="4">
        <v>0</v>
      </c>
      <c r="K11" s="6">
        <f t="shared" si="2"/>
        <v>2028</v>
      </c>
      <c r="L11" s="4">
        <v>81638.150649999996</v>
      </c>
      <c r="M11" s="4">
        <v>11588</v>
      </c>
      <c r="N11" s="4">
        <v>23627.741999999998</v>
      </c>
      <c r="O11" s="4">
        <v>74699.994999999995</v>
      </c>
      <c r="P11" s="4">
        <v>0</v>
      </c>
      <c r="Q11" s="4">
        <v>6003.5820000000003</v>
      </c>
      <c r="R11" s="4">
        <v>400</v>
      </c>
      <c r="U11" s="3">
        <v>46753</v>
      </c>
      <c r="V11" s="4">
        <f t="shared" si="1"/>
        <v>-47083.961149999996</v>
      </c>
      <c r="W11" s="4">
        <f t="shared" si="0"/>
        <v>16510</v>
      </c>
      <c r="X11" s="4">
        <f t="shared" si="0"/>
        <v>-20395.291399999998</v>
      </c>
      <c r="Y11" s="4">
        <f t="shared" si="0"/>
        <v>-72645.802599999995</v>
      </c>
      <c r="Z11" s="4">
        <f t="shared" si="0"/>
        <v>0</v>
      </c>
      <c r="AA11" s="4">
        <f t="shared" si="0"/>
        <v>16842.670999999995</v>
      </c>
      <c r="AB11" s="4">
        <f t="shared" si="0"/>
        <v>-400</v>
      </c>
      <c r="AC11" s="4">
        <f t="shared" si="0"/>
        <v>0</v>
      </c>
    </row>
    <row r="12" spans="1:29" x14ac:dyDescent="0.2">
      <c r="A12" s="3">
        <v>47119</v>
      </c>
      <c r="B12" s="4">
        <v>40691.622949999997</v>
      </c>
      <c r="C12" s="4">
        <v>29722</v>
      </c>
      <c r="D12" s="4">
        <v>4245.2031999999999</v>
      </c>
      <c r="E12" s="4">
        <v>2433.3051999999998</v>
      </c>
      <c r="F12" s="4">
        <v>0</v>
      </c>
      <c r="G12" s="4">
        <v>22846.252999999997</v>
      </c>
      <c r="H12" s="4">
        <v>0</v>
      </c>
      <c r="I12" s="4">
        <v>0</v>
      </c>
      <c r="K12" s="6">
        <f t="shared" si="2"/>
        <v>2029</v>
      </c>
      <c r="L12" s="4">
        <v>89838.150649999996</v>
      </c>
      <c r="M12" s="4">
        <v>11825</v>
      </c>
      <c r="N12" s="4">
        <v>25712.292999999998</v>
      </c>
      <c r="O12" s="4">
        <v>82099.994500000001</v>
      </c>
      <c r="P12" s="4">
        <v>0</v>
      </c>
      <c r="Q12" s="4">
        <v>6003.5820000000003</v>
      </c>
      <c r="R12" s="4">
        <v>400</v>
      </c>
      <c r="U12" s="3">
        <v>47119</v>
      </c>
      <c r="V12" s="4">
        <f t="shared" si="1"/>
        <v>-49146.527699999999</v>
      </c>
      <c r="W12" s="4">
        <f t="shared" si="0"/>
        <v>17897</v>
      </c>
      <c r="X12" s="4">
        <f t="shared" si="0"/>
        <v>-21467.089799999998</v>
      </c>
      <c r="Y12" s="4">
        <f t="shared" si="0"/>
        <v>-79666.689299999998</v>
      </c>
      <c r="Z12" s="4">
        <f t="shared" si="0"/>
        <v>0</v>
      </c>
      <c r="AA12" s="4">
        <f t="shared" si="0"/>
        <v>16842.670999999995</v>
      </c>
      <c r="AB12" s="4">
        <f t="shared" si="0"/>
        <v>-400</v>
      </c>
      <c r="AC12" s="4">
        <f t="shared" si="0"/>
        <v>0</v>
      </c>
    </row>
    <row r="13" spans="1:29" x14ac:dyDescent="0.2">
      <c r="A13" s="3">
        <v>47484</v>
      </c>
      <c r="B13" s="4">
        <v>47270.470099999999</v>
      </c>
      <c r="C13" s="4">
        <v>31154</v>
      </c>
      <c r="D13" s="4">
        <v>7068.915</v>
      </c>
      <c r="E13" s="4">
        <v>2445.1732999999999</v>
      </c>
      <c r="F13" s="4">
        <v>0</v>
      </c>
      <c r="G13" s="4">
        <v>22846.252999999997</v>
      </c>
      <c r="H13" s="4">
        <v>2700</v>
      </c>
      <c r="I13" s="4">
        <v>0</v>
      </c>
      <c r="K13" s="6">
        <f t="shared" si="2"/>
        <v>2030</v>
      </c>
      <c r="L13" s="4">
        <v>89838.150649999996</v>
      </c>
      <c r="M13" s="4">
        <v>14873</v>
      </c>
      <c r="N13" s="4">
        <v>28712.292999999998</v>
      </c>
      <c r="O13" s="4">
        <v>86599.994500000001</v>
      </c>
      <c r="P13" s="4">
        <v>6463.0690000000004</v>
      </c>
      <c r="Q13" s="4">
        <v>6003.5820000000003</v>
      </c>
      <c r="R13" s="4">
        <v>4900</v>
      </c>
      <c r="U13" s="3">
        <v>47484</v>
      </c>
      <c r="V13" s="4">
        <f t="shared" si="1"/>
        <v>-42567.680549999997</v>
      </c>
      <c r="W13" s="4">
        <f t="shared" si="0"/>
        <v>16281</v>
      </c>
      <c r="X13" s="4">
        <f t="shared" si="0"/>
        <v>-21643.377999999997</v>
      </c>
      <c r="Y13" s="4">
        <f t="shared" si="0"/>
        <v>-84154.821200000006</v>
      </c>
      <c r="Z13" s="4">
        <f t="shared" si="0"/>
        <v>-6463.0690000000004</v>
      </c>
      <c r="AA13" s="4">
        <f t="shared" si="0"/>
        <v>16842.670999999995</v>
      </c>
      <c r="AB13" s="4">
        <f t="shared" si="0"/>
        <v>-2200</v>
      </c>
      <c r="AC13" s="4">
        <f t="shared" si="0"/>
        <v>0</v>
      </c>
    </row>
    <row r="14" spans="1:29" x14ac:dyDescent="0.2">
      <c r="A14" s="3">
        <v>47849</v>
      </c>
      <c r="B14" s="4">
        <v>62516.570849999996</v>
      </c>
      <c r="C14" s="4">
        <v>32012</v>
      </c>
      <c r="D14" s="4">
        <v>13468.915000000001</v>
      </c>
      <c r="E14" s="4">
        <v>2635.0344</v>
      </c>
      <c r="F14" s="4">
        <v>0</v>
      </c>
      <c r="G14" s="4">
        <v>22846.252999999997</v>
      </c>
      <c r="H14" s="4">
        <v>2700</v>
      </c>
      <c r="I14" s="4">
        <v>0</v>
      </c>
      <c r="K14" s="6">
        <f t="shared" si="2"/>
        <v>2031</v>
      </c>
      <c r="L14" s="4">
        <v>93588.150649999996</v>
      </c>
      <c r="M14" s="4">
        <v>15110</v>
      </c>
      <c r="N14" s="4">
        <v>28712.292999999998</v>
      </c>
      <c r="O14" s="4">
        <v>99799.993000000002</v>
      </c>
      <c r="P14" s="4">
        <v>6463.0690000000004</v>
      </c>
      <c r="Q14" s="4">
        <v>6003.5820000000003</v>
      </c>
      <c r="R14" s="4">
        <v>4900</v>
      </c>
      <c r="U14" s="3">
        <v>47849</v>
      </c>
      <c r="V14" s="4">
        <f t="shared" si="1"/>
        <v>-31071.5798</v>
      </c>
      <c r="W14" s="4">
        <f t="shared" si="0"/>
        <v>16902</v>
      </c>
      <c r="X14" s="4">
        <f t="shared" si="0"/>
        <v>-15243.377999999997</v>
      </c>
      <c r="Y14" s="4">
        <f t="shared" si="0"/>
        <v>-97164.958599999998</v>
      </c>
      <c r="Z14" s="4">
        <f t="shared" si="0"/>
        <v>-6463.0690000000004</v>
      </c>
      <c r="AA14" s="4">
        <f t="shared" si="0"/>
        <v>16842.670999999995</v>
      </c>
      <c r="AB14" s="4">
        <f t="shared" si="0"/>
        <v>-2200</v>
      </c>
      <c r="AC14" s="4">
        <f t="shared" si="0"/>
        <v>0</v>
      </c>
    </row>
    <row r="15" spans="1:29" x14ac:dyDescent="0.2">
      <c r="A15" s="3">
        <v>48214</v>
      </c>
      <c r="B15" s="4">
        <v>65677.030199999994</v>
      </c>
      <c r="C15" s="4">
        <v>34157</v>
      </c>
      <c r="D15" s="4">
        <v>18533.5998</v>
      </c>
      <c r="E15" s="4">
        <v>2645.2239</v>
      </c>
      <c r="F15" s="4">
        <v>0</v>
      </c>
      <c r="G15" s="4">
        <v>22846.252999999997</v>
      </c>
      <c r="H15" s="4">
        <v>2700</v>
      </c>
      <c r="I15" s="4">
        <v>0</v>
      </c>
      <c r="K15" s="6">
        <f t="shared" si="2"/>
        <v>2032</v>
      </c>
      <c r="L15" s="4">
        <v>97606.593649999995</v>
      </c>
      <c r="M15" s="4">
        <v>15347</v>
      </c>
      <c r="N15" s="4">
        <v>28712.292999999998</v>
      </c>
      <c r="O15" s="4">
        <v>112999.993</v>
      </c>
      <c r="P15" s="4">
        <v>6463.0690000000004</v>
      </c>
      <c r="Q15" s="4">
        <v>6003.5820000000003</v>
      </c>
      <c r="R15" s="4">
        <v>5650</v>
      </c>
      <c r="U15" s="3">
        <v>48214</v>
      </c>
      <c r="V15" s="4">
        <f t="shared" si="1"/>
        <v>-31929.563450000001</v>
      </c>
      <c r="W15" s="4">
        <f t="shared" si="0"/>
        <v>18810</v>
      </c>
      <c r="X15" s="4">
        <f t="shared" si="0"/>
        <v>-10178.693199999998</v>
      </c>
      <c r="Y15" s="4">
        <f t="shared" si="0"/>
        <v>-110354.7691</v>
      </c>
      <c r="Z15" s="4">
        <f t="shared" si="0"/>
        <v>-6463.0690000000004</v>
      </c>
      <c r="AA15" s="4">
        <f t="shared" si="0"/>
        <v>16842.670999999995</v>
      </c>
      <c r="AB15" s="4">
        <f t="shared" si="0"/>
        <v>-2950</v>
      </c>
      <c r="AC15" s="4">
        <f t="shared" si="0"/>
        <v>0</v>
      </c>
    </row>
    <row r="16" spans="1:29" x14ac:dyDescent="0.2">
      <c r="A16" s="3">
        <v>48580</v>
      </c>
      <c r="B16" s="4">
        <v>66064.31719999999</v>
      </c>
      <c r="C16" s="4">
        <v>35015</v>
      </c>
      <c r="D16" s="4">
        <v>18533.5998</v>
      </c>
      <c r="E16" s="4">
        <v>2645.2239</v>
      </c>
      <c r="F16" s="4">
        <v>0</v>
      </c>
      <c r="G16" s="4">
        <v>22846.252999999997</v>
      </c>
      <c r="H16" s="4">
        <v>2700</v>
      </c>
      <c r="I16" s="4">
        <v>0</v>
      </c>
      <c r="K16" s="6">
        <f t="shared" si="2"/>
        <v>2033</v>
      </c>
      <c r="L16" s="4">
        <v>98606.592649999991</v>
      </c>
      <c r="M16" s="4">
        <v>15584</v>
      </c>
      <c r="N16" s="4">
        <v>28957.553799999998</v>
      </c>
      <c r="O16" s="4">
        <v>123499.99800000001</v>
      </c>
      <c r="P16" s="4">
        <v>6463.0690000000004</v>
      </c>
      <c r="Q16" s="4">
        <v>6003.5820000000003</v>
      </c>
      <c r="R16" s="4">
        <v>5650</v>
      </c>
      <c r="U16" s="3">
        <v>48580</v>
      </c>
      <c r="V16" s="4">
        <f t="shared" si="1"/>
        <v>-32542.275450000001</v>
      </c>
      <c r="W16" s="4">
        <f t="shared" si="0"/>
        <v>19431</v>
      </c>
      <c r="X16" s="4">
        <f t="shared" si="0"/>
        <v>-10423.953999999998</v>
      </c>
      <c r="Y16" s="4">
        <f t="shared" si="0"/>
        <v>-120854.77410000001</v>
      </c>
      <c r="Z16" s="4">
        <f t="shared" si="0"/>
        <v>-6463.0690000000004</v>
      </c>
      <c r="AA16" s="4">
        <f t="shared" si="0"/>
        <v>16842.670999999995</v>
      </c>
      <c r="AB16" s="4">
        <f t="shared" si="0"/>
        <v>-2950</v>
      </c>
      <c r="AC16" s="4">
        <f t="shared" si="0"/>
        <v>0</v>
      </c>
    </row>
    <row r="17" spans="1:29" x14ac:dyDescent="0.2">
      <c r="A17" s="3">
        <v>48945</v>
      </c>
      <c r="B17" s="4">
        <v>67017.094549999994</v>
      </c>
      <c r="C17" s="4">
        <v>37260</v>
      </c>
      <c r="D17" s="4">
        <v>18533.5998</v>
      </c>
      <c r="E17" s="4">
        <v>2954.3101999999999</v>
      </c>
      <c r="F17" s="4">
        <v>0</v>
      </c>
      <c r="G17" s="4">
        <v>22846.252999999997</v>
      </c>
      <c r="H17" s="4">
        <v>2700</v>
      </c>
      <c r="I17" s="4">
        <v>0</v>
      </c>
      <c r="K17" s="6">
        <f t="shared" si="2"/>
        <v>2034</v>
      </c>
      <c r="L17" s="4">
        <v>98606.592649999991</v>
      </c>
      <c r="M17" s="4">
        <v>15821</v>
      </c>
      <c r="N17" s="4">
        <v>29358.413799999998</v>
      </c>
      <c r="O17" s="4">
        <v>133999.99800000002</v>
      </c>
      <c r="P17" s="4">
        <v>7662.8035</v>
      </c>
      <c r="Q17" s="4">
        <v>6003.5820000000003</v>
      </c>
      <c r="R17" s="4">
        <v>5650</v>
      </c>
      <c r="U17" s="3">
        <v>48945</v>
      </c>
      <c r="V17" s="4">
        <f t="shared" si="1"/>
        <v>-31589.498099999997</v>
      </c>
      <c r="W17" s="4">
        <f t="shared" si="0"/>
        <v>21439</v>
      </c>
      <c r="X17" s="4">
        <f t="shared" si="0"/>
        <v>-10824.813999999998</v>
      </c>
      <c r="Y17" s="4">
        <f t="shared" si="0"/>
        <v>-131045.68780000001</v>
      </c>
      <c r="Z17" s="4">
        <f t="shared" si="0"/>
        <v>-7662.8035</v>
      </c>
      <c r="AA17" s="4">
        <f t="shared" si="0"/>
        <v>16842.670999999995</v>
      </c>
      <c r="AB17" s="4">
        <f t="shared" si="0"/>
        <v>-2950</v>
      </c>
      <c r="AC17" s="4">
        <f t="shared" si="0"/>
        <v>0</v>
      </c>
    </row>
    <row r="18" spans="1:29" x14ac:dyDescent="0.2">
      <c r="A18" s="3">
        <v>49310</v>
      </c>
      <c r="B18" s="4">
        <v>68356.773549999998</v>
      </c>
      <c r="C18" s="4">
        <v>38118</v>
      </c>
      <c r="D18" s="4">
        <v>18533.5998</v>
      </c>
      <c r="E18" s="4">
        <v>2954.3101999999999</v>
      </c>
      <c r="F18" s="4">
        <v>0</v>
      </c>
      <c r="G18" s="4">
        <v>22846.252999999997</v>
      </c>
      <c r="H18" s="4">
        <v>2700</v>
      </c>
      <c r="I18" s="4">
        <v>0</v>
      </c>
      <c r="K18" s="6">
        <f t="shared" si="2"/>
        <v>2035</v>
      </c>
      <c r="L18" s="4">
        <v>100356.59664999999</v>
      </c>
      <c r="M18" s="4">
        <v>16058</v>
      </c>
      <c r="N18" s="4">
        <v>29400.625799999998</v>
      </c>
      <c r="O18" s="4">
        <v>145499.99700000003</v>
      </c>
      <c r="P18" s="4">
        <v>7662.8035</v>
      </c>
      <c r="Q18" s="4">
        <v>6003.5820000000003</v>
      </c>
      <c r="R18" s="4">
        <v>5650</v>
      </c>
      <c r="U18" s="3">
        <v>49310</v>
      </c>
      <c r="V18" s="4">
        <f t="shared" si="1"/>
        <v>-31999.823099999994</v>
      </c>
      <c r="W18" s="4">
        <f t="shared" si="0"/>
        <v>22060</v>
      </c>
      <c r="X18" s="4">
        <f t="shared" si="0"/>
        <v>-10867.025999999998</v>
      </c>
      <c r="Y18" s="4">
        <f t="shared" si="0"/>
        <v>-142545.68680000002</v>
      </c>
      <c r="Z18" s="4">
        <f t="shared" si="0"/>
        <v>-7662.8035</v>
      </c>
      <c r="AA18" s="4">
        <f t="shared" si="0"/>
        <v>16842.670999999995</v>
      </c>
      <c r="AB18" s="4">
        <f t="shared" si="0"/>
        <v>-2950</v>
      </c>
      <c r="AC18" s="4">
        <f t="shared" si="0"/>
        <v>0</v>
      </c>
    </row>
    <row r="19" spans="1:29" x14ac:dyDescent="0.2">
      <c r="A19" s="3">
        <v>49675</v>
      </c>
      <c r="B19" s="4">
        <v>74161.972399999999</v>
      </c>
      <c r="C19" s="4">
        <v>39834</v>
      </c>
      <c r="D19" s="4">
        <v>20085.862799999999</v>
      </c>
      <c r="E19" s="4">
        <v>3706.5274999999997</v>
      </c>
      <c r="F19" s="4">
        <v>0</v>
      </c>
      <c r="G19" s="4">
        <v>22846.252999999997</v>
      </c>
      <c r="H19" s="4">
        <v>2700</v>
      </c>
      <c r="I19" s="4">
        <v>0</v>
      </c>
      <c r="K19" s="6">
        <f t="shared" si="2"/>
        <v>2036</v>
      </c>
      <c r="L19" s="4">
        <v>111056.59664999999</v>
      </c>
      <c r="M19" s="4">
        <v>16058</v>
      </c>
      <c r="N19" s="4">
        <v>29697.864799999999</v>
      </c>
      <c r="O19" s="4">
        <v>157999.99700000003</v>
      </c>
      <c r="P19" s="4">
        <v>10000</v>
      </c>
      <c r="Q19" s="4">
        <v>6003.5820000000003</v>
      </c>
      <c r="R19" s="4">
        <v>5650</v>
      </c>
      <c r="U19" s="3">
        <v>49675</v>
      </c>
      <c r="V19" s="4">
        <f t="shared" si="1"/>
        <v>-36894.624249999993</v>
      </c>
      <c r="W19" s="4">
        <f t="shared" si="0"/>
        <v>23776</v>
      </c>
      <c r="X19" s="4">
        <f t="shared" si="0"/>
        <v>-9612.0020000000004</v>
      </c>
      <c r="Y19" s="4">
        <f t="shared" si="0"/>
        <v>-154293.46950000004</v>
      </c>
      <c r="Z19" s="4">
        <f t="shared" si="0"/>
        <v>-10000</v>
      </c>
      <c r="AA19" s="4">
        <f t="shared" si="0"/>
        <v>16842.670999999995</v>
      </c>
      <c r="AB19" s="4">
        <f t="shared" si="0"/>
        <v>-2950</v>
      </c>
      <c r="AC19" s="4">
        <f t="shared" si="0"/>
        <v>0</v>
      </c>
    </row>
    <row r="20" spans="1:29" x14ac:dyDescent="0.2">
      <c r="A20" s="3">
        <v>50041</v>
      </c>
      <c r="B20" s="4">
        <v>91980.878700000001</v>
      </c>
      <c r="C20" s="4">
        <v>41121</v>
      </c>
      <c r="D20" s="4">
        <v>29485.862799999999</v>
      </c>
      <c r="E20" s="4">
        <v>4472.1758</v>
      </c>
      <c r="F20" s="4">
        <v>0</v>
      </c>
      <c r="G20" s="4">
        <v>22846.252999999997</v>
      </c>
      <c r="H20" s="4">
        <v>2700</v>
      </c>
      <c r="I20" s="4">
        <v>0</v>
      </c>
      <c r="K20" s="6">
        <f t="shared" si="2"/>
        <v>2037</v>
      </c>
      <c r="L20" s="4">
        <v>116556.59664999999</v>
      </c>
      <c r="M20" s="4">
        <v>16295</v>
      </c>
      <c r="N20" s="4">
        <v>30239.699799999999</v>
      </c>
      <c r="O20" s="4">
        <v>163699.99850000005</v>
      </c>
      <c r="P20" s="4">
        <v>10000</v>
      </c>
      <c r="Q20" s="4">
        <v>6003.5820000000003</v>
      </c>
      <c r="R20" s="4">
        <v>5650</v>
      </c>
      <c r="U20" s="3">
        <v>50041</v>
      </c>
      <c r="V20" s="4">
        <f t="shared" si="1"/>
        <v>-24575.717949999991</v>
      </c>
      <c r="W20" s="4">
        <f t="shared" si="1"/>
        <v>24826</v>
      </c>
      <c r="X20" s="4">
        <f t="shared" si="1"/>
        <v>-753.83699999999953</v>
      </c>
      <c r="Y20" s="4">
        <f t="shared" si="1"/>
        <v>-159227.82270000005</v>
      </c>
      <c r="Z20" s="4">
        <f t="shared" si="1"/>
        <v>-10000</v>
      </c>
      <c r="AA20" s="4">
        <f t="shared" si="1"/>
        <v>16842.670999999995</v>
      </c>
      <c r="AB20" s="4">
        <f t="shared" si="1"/>
        <v>-2950</v>
      </c>
      <c r="AC20" s="4">
        <f t="shared" si="1"/>
        <v>0</v>
      </c>
    </row>
    <row r="21" spans="1:29" x14ac:dyDescent="0.2">
      <c r="A21" s="3">
        <v>50406</v>
      </c>
      <c r="B21" s="4">
        <v>93280.971000000005</v>
      </c>
      <c r="C21" s="4">
        <v>43695</v>
      </c>
      <c r="D21" s="4">
        <v>29485.862799999999</v>
      </c>
      <c r="E21" s="4">
        <v>4472.1758</v>
      </c>
      <c r="F21" s="4">
        <v>0</v>
      </c>
      <c r="G21" s="4">
        <v>22846.252999999997</v>
      </c>
      <c r="H21" s="4">
        <v>2700</v>
      </c>
      <c r="I21" s="4">
        <v>0</v>
      </c>
      <c r="K21" s="6">
        <f t="shared" si="2"/>
        <v>2038</v>
      </c>
      <c r="L21" s="4">
        <v>123056.59664999999</v>
      </c>
      <c r="M21" s="4">
        <v>16532</v>
      </c>
      <c r="N21" s="4">
        <v>31837.818199999998</v>
      </c>
      <c r="O21" s="4">
        <v>169399.99850000005</v>
      </c>
      <c r="P21" s="4">
        <v>10000</v>
      </c>
      <c r="Q21" s="4">
        <v>6003.5820000000003</v>
      </c>
      <c r="R21" s="4">
        <v>5650</v>
      </c>
      <c r="U21" s="3">
        <v>50406</v>
      </c>
      <c r="V21" s="4">
        <f t="shared" si="1"/>
        <v>-29775.625649999987</v>
      </c>
      <c r="W21" s="4">
        <f t="shared" si="1"/>
        <v>27163</v>
      </c>
      <c r="X21" s="4">
        <f t="shared" si="1"/>
        <v>-2351.9553999999989</v>
      </c>
      <c r="Y21" s="4">
        <f t="shared" si="1"/>
        <v>-164927.82270000005</v>
      </c>
      <c r="Z21" s="4">
        <f t="shared" si="1"/>
        <v>-10000</v>
      </c>
      <c r="AA21" s="4">
        <f t="shared" si="1"/>
        <v>16842.670999999995</v>
      </c>
      <c r="AB21" s="4">
        <f t="shared" si="1"/>
        <v>-2950</v>
      </c>
      <c r="AC21" s="4">
        <f t="shared" si="1"/>
        <v>0</v>
      </c>
    </row>
    <row r="22" spans="1:29" x14ac:dyDescent="0.2">
      <c r="A22" s="3">
        <v>50771</v>
      </c>
      <c r="B22" s="4">
        <v>96279.22795</v>
      </c>
      <c r="C22" s="4">
        <v>46314</v>
      </c>
      <c r="D22" s="4">
        <v>29705.2248</v>
      </c>
      <c r="E22" s="4">
        <v>4728.2512999999999</v>
      </c>
      <c r="F22" s="4">
        <v>0</v>
      </c>
      <c r="G22" s="4">
        <v>22846.252999999997</v>
      </c>
      <c r="H22" s="4">
        <v>2700</v>
      </c>
      <c r="I22" s="4">
        <v>0</v>
      </c>
      <c r="K22" s="6">
        <f t="shared" si="2"/>
        <v>2039</v>
      </c>
      <c r="L22" s="4">
        <v>128806.59664999999</v>
      </c>
      <c r="M22" s="4">
        <v>16532</v>
      </c>
      <c r="N22" s="4">
        <v>31889.836199999998</v>
      </c>
      <c r="O22" s="4">
        <v>174599.99850000005</v>
      </c>
      <c r="P22" s="4">
        <v>10000</v>
      </c>
      <c r="Q22" s="4">
        <v>6003.5820000000003</v>
      </c>
      <c r="R22" s="4">
        <v>5650</v>
      </c>
      <c r="U22" s="3">
        <v>50771</v>
      </c>
      <c r="V22" s="4">
        <f t="shared" si="1"/>
        <v>-32527.368699999992</v>
      </c>
      <c r="W22" s="4">
        <f t="shared" si="1"/>
        <v>29782</v>
      </c>
      <c r="X22" s="4">
        <f t="shared" si="1"/>
        <v>-2184.611399999998</v>
      </c>
      <c r="Y22" s="4">
        <f t="shared" si="1"/>
        <v>-169871.74720000004</v>
      </c>
      <c r="Z22" s="4">
        <f t="shared" si="1"/>
        <v>-10000</v>
      </c>
      <c r="AA22" s="4">
        <f t="shared" si="1"/>
        <v>16842.670999999995</v>
      </c>
      <c r="AB22" s="4">
        <f t="shared" si="1"/>
        <v>-2950</v>
      </c>
      <c r="AC22" s="4">
        <f t="shared" si="1"/>
        <v>0</v>
      </c>
    </row>
    <row r="23" spans="1:29" x14ac:dyDescent="0.2">
      <c r="A23" s="3">
        <v>51136</v>
      </c>
      <c r="B23" s="4">
        <v>109221.40295</v>
      </c>
      <c r="C23" s="4">
        <v>49407</v>
      </c>
      <c r="D23" s="4">
        <v>31481.25</v>
      </c>
      <c r="E23" s="4">
        <v>6007.6724999999997</v>
      </c>
      <c r="F23" s="4">
        <v>0</v>
      </c>
      <c r="G23" s="4">
        <v>22846.252999999997</v>
      </c>
      <c r="H23" s="4">
        <v>2700</v>
      </c>
      <c r="I23" s="4">
        <v>0</v>
      </c>
      <c r="K23" s="6">
        <f t="shared" si="2"/>
        <v>2040</v>
      </c>
      <c r="L23" s="4">
        <v>135053.92479999998</v>
      </c>
      <c r="M23" s="4">
        <v>16532</v>
      </c>
      <c r="N23" s="4">
        <v>33656.849199999997</v>
      </c>
      <c r="O23" s="4">
        <v>179799.99850000005</v>
      </c>
      <c r="P23" s="4">
        <v>10000</v>
      </c>
      <c r="Q23" s="4">
        <v>6003.5820000000003</v>
      </c>
      <c r="R23" s="4">
        <v>6050</v>
      </c>
      <c r="U23" s="3">
        <v>51136</v>
      </c>
      <c r="V23" s="4">
        <f t="shared" si="1"/>
        <v>-25832.521849999976</v>
      </c>
      <c r="W23" s="4">
        <f t="shared" si="1"/>
        <v>32875</v>
      </c>
      <c r="X23" s="4">
        <f t="shared" si="1"/>
        <v>-2175.5991999999969</v>
      </c>
      <c r="Y23" s="4">
        <f t="shared" si="1"/>
        <v>-173792.32600000006</v>
      </c>
      <c r="Z23" s="4">
        <f t="shared" si="1"/>
        <v>-10000</v>
      </c>
      <c r="AA23" s="4">
        <f t="shared" si="1"/>
        <v>16842.670999999995</v>
      </c>
      <c r="AB23" s="4">
        <f t="shared" si="1"/>
        <v>-3350</v>
      </c>
      <c r="AC23" s="4">
        <f t="shared" si="1"/>
        <v>0</v>
      </c>
    </row>
    <row r="24" spans="1:29" x14ac:dyDescent="0.2">
      <c r="A24" s="3">
        <v>51502</v>
      </c>
      <c r="B24" s="4">
        <v>109739.73695000001</v>
      </c>
      <c r="C24" s="4">
        <v>55503</v>
      </c>
      <c r="D24" s="4">
        <v>31481.25</v>
      </c>
      <c r="E24" s="4">
        <v>6007.6724999999997</v>
      </c>
      <c r="F24" s="4">
        <v>0</v>
      </c>
      <c r="G24" s="4">
        <v>22846.252999999997</v>
      </c>
      <c r="H24" s="4">
        <v>2700</v>
      </c>
      <c r="I24" s="4">
        <v>0</v>
      </c>
      <c r="K24" s="6">
        <f t="shared" si="2"/>
        <v>2041</v>
      </c>
      <c r="L24" s="4">
        <v>140803.92479999998</v>
      </c>
      <c r="M24" s="4">
        <v>16532</v>
      </c>
      <c r="N24" s="4">
        <v>33656.849199999997</v>
      </c>
      <c r="O24" s="4">
        <v>184999.99850000005</v>
      </c>
      <c r="P24" s="4">
        <v>10000</v>
      </c>
      <c r="Q24" s="4">
        <v>6003.5820000000003</v>
      </c>
      <c r="R24" s="4">
        <v>9690</v>
      </c>
      <c r="U24" s="3">
        <v>51502</v>
      </c>
      <c r="V24" s="4">
        <f t="shared" si="1"/>
        <v>-31064.187849999973</v>
      </c>
      <c r="W24" s="4">
        <f t="shared" si="1"/>
        <v>38971</v>
      </c>
      <c r="X24" s="4">
        <f t="shared" si="1"/>
        <v>-2175.5991999999969</v>
      </c>
      <c r="Y24" s="4">
        <f t="shared" si="1"/>
        <v>-178992.32600000006</v>
      </c>
      <c r="Z24" s="4">
        <f t="shared" si="1"/>
        <v>-10000</v>
      </c>
      <c r="AA24" s="4">
        <f t="shared" si="1"/>
        <v>16842.670999999995</v>
      </c>
      <c r="AB24" s="4">
        <f t="shared" si="1"/>
        <v>-6990</v>
      </c>
      <c r="AC24" s="4">
        <f t="shared" si="1"/>
        <v>0</v>
      </c>
    </row>
    <row r="25" spans="1:29" x14ac:dyDescent="0.2">
      <c r="A25" s="3">
        <v>51867</v>
      </c>
      <c r="B25" s="4">
        <v>111782.303</v>
      </c>
      <c r="C25" s="4">
        <v>58077</v>
      </c>
      <c r="D25" s="4">
        <v>31505.274000000001</v>
      </c>
      <c r="E25" s="4">
        <v>6072.5504999999994</v>
      </c>
      <c r="F25" s="4">
        <v>0</v>
      </c>
      <c r="G25" s="4">
        <v>22846.252999999997</v>
      </c>
      <c r="H25" s="4">
        <v>2700</v>
      </c>
      <c r="I25" s="4">
        <v>0</v>
      </c>
      <c r="K25" s="6">
        <f t="shared" si="2"/>
        <v>2042</v>
      </c>
      <c r="L25" s="4">
        <v>146553.92479999998</v>
      </c>
      <c r="M25" s="4">
        <v>16532</v>
      </c>
      <c r="N25" s="4">
        <v>38501.174799999993</v>
      </c>
      <c r="O25" s="4">
        <v>189499.99850000005</v>
      </c>
      <c r="P25" s="4">
        <v>10000</v>
      </c>
      <c r="Q25" s="4">
        <v>6003.5820000000003</v>
      </c>
      <c r="R25" s="4">
        <v>9690</v>
      </c>
      <c r="U25" s="3">
        <v>51867</v>
      </c>
      <c r="V25" s="4">
        <f t="shared" si="1"/>
        <v>-34771.621799999979</v>
      </c>
      <c r="W25" s="4">
        <f t="shared" si="1"/>
        <v>41545</v>
      </c>
      <c r="X25" s="4">
        <f t="shared" si="1"/>
        <v>-6995.9007999999922</v>
      </c>
      <c r="Y25" s="4">
        <f t="shared" si="1"/>
        <v>-183427.44800000003</v>
      </c>
      <c r="Z25" s="4">
        <f t="shared" si="1"/>
        <v>-10000</v>
      </c>
      <c r="AA25" s="4">
        <f t="shared" si="1"/>
        <v>16842.670999999995</v>
      </c>
      <c r="AB25" s="4">
        <f t="shared" si="1"/>
        <v>-6990</v>
      </c>
      <c r="AC25" s="4">
        <f t="shared" si="1"/>
        <v>0</v>
      </c>
    </row>
    <row r="26" spans="1:29" x14ac:dyDescent="0.2">
      <c r="A26" s="3">
        <v>52232</v>
      </c>
      <c r="B26" s="4">
        <v>115638.03575</v>
      </c>
      <c r="C26" s="4">
        <v>59364</v>
      </c>
      <c r="D26" s="4">
        <v>32761.216</v>
      </c>
      <c r="E26" s="4">
        <v>7105.2621999999992</v>
      </c>
      <c r="F26" s="4">
        <v>0</v>
      </c>
      <c r="G26" s="4">
        <v>22867.903999999999</v>
      </c>
      <c r="H26" s="4">
        <v>2700</v>
      </c>
      <c r="I26" s="4">
        <v>0</v>
      </c>
      <c r="K26" s="6">
        <f t="shared" si="2"/>
        <v>2043</v>
      </c>
      <c r="L26" s="4">
        <v>147553.92479999998</v>
      </c>
      <c r="M26" s="4">
        <v>16532</v>
      </c>
      <c r="N26" s="4">
        <v>38501.174799999993</v>
      </c>
      <c r="O26" s="4">
        <v>193999.99850000005</v>
      </c>
      <c r="P26" s="4">
        <v>10000</v>
      </c>
      <c r="Q26" s="4">
        <v>6032.9400000000005</v>
      </c>
      <c r="R26" s="4">
        <v>9690</v>
      </c>
      <c r="U26" s="3">
        <v>52232</v>
      </c>
      <c r="V26" s="4">
        <f t="shared" si="1"/>
        <v>-31915.889049999983</v>
      </c>
      <c r="W26" s="4">
        <f t="shared" si="1"/>
        <v>42832</v>
      </c>
      <c r="X26" s="4">
        <f t="shared" si="1"/>
        <v>-5739.9587999999931</v>
      </c>
      <c r="Y26" s="4">
        <f t="shared" si="1"/>
        <v>-186894.73630000005</v>
      </c>
      <c r="Z26" s="4">
        <f t="shared" si="1"/>
        <v>-10000</v>
      </c>
      <c r="AA26" s="4">
        <f t="shared" si="1"/>
        <v>16834.964</v>
      </c>
      <c r="AB26" s="4">
        <f t="shared" si="1"/>
        <v>-6990</v>
      </c>
      <c r="AC26" s="4">
        <f t="shared" si="1"/>
        <v>0</v>
      </c>
    </row>
    <row r="27" spans="1:29" x14ac:dyDescent="0.2">
      <c r="A27" s="3">
        <v>52597</v>
      </c>
      <c r="B27" s="4">
        <v>127554.82179999999</v>
      </c>
      <c r="C27" s="4">
        <v>61509</v>
      </c>
      <c r="D27" s="4">
        <v>32958.764999999999</v>
      </c>
      <c r="E27" s="4">
        <v>7167.4543999999996</v>
      </c>
      <c r="F27" s="4">
        <v>0</v>
      </c>
      <c r="G27" s="4">
        <v>22867.903999999999</v>
      </c>
      <c r="H27" s="4">
        <v>2700</v>
      </c>
      <c r="I27" s="4">
        <v>0</v>
      </c>
      <c r="K27" s="6">
        <f t="shared" si="2"/>
        <v>2044</v>
      </c>
      <c r="L27" s="4">
        <v>147553.92479999998</v>
      </c>
      <c r="M27" s="4">
        <v>16532</v>
      </c>
      <c r="N27" s="4">
        <v>38501.174799999993</v>
      </c>
      <c r="O27" s="4">
        <v>196999.99850000005</v>
      </c>
      <c r="P27" s="4">
        <v>10000</v>
      </c>
      <c r="Q27" s="4">
        <v>6054.8090000000002</v>
      </c>
      <c r="R27" s="4">
        <v>9690</v>
      </c>
      <c r="U27" s="3">
        <v>52597</v>
      </c>
      <c r="V27" s="4">
        <f t="shared" si="1"/>
        <v>-19999.102999999988</v>
      </c>
      <c r="W27" s="4">
        <f t="shared" si="1"/>
        <v>44977</v>
      </c>
      <c r="X27" s="4">
        <f t="shared" si="1"/>
        <v>-5542.409799999994</v>
      </c>
      <c r="Y27" s="4">
        <f t="shared" si="1"/>
        <v>-189832.54410000006</v>
      </c>
      <c r="Z27" s="4">
        <f t="shared" si="1"/>
        <v>-10000</v>
      </c>
      <c r="AA27" s="4">
        <f t="shared" si="1"/>
        <v>16813.094999999998</v>
      </c>
      <c r="AB27" s="4">
        <f t="shared" si="1"/>
        <v>-6990</v>
      </c>
      <c r="AC27" s="4">
        <f t="shared" si="1"/>
        <v>0</v>
      </c>
    </row>
    <row r="28" spans="1:29" x14ac:dyDescent="0.2">
      <c r="A28" s="3">
        <v>52963</v>
      </c>
      <c r="B28" s="4">
        <v>128885.61354999999</v>
      </c>
      <c r="C28" s="4">
        <v>67605</v>
      </c>
      <c r="D28" s="4">
        <v>32958.764999999999</v>
      </c>
      <c r="E28" s="4">
        <v>7167.4543999999996</v>
      </c>
      <c r="F28" s="4">
        <v>0</v>
      </c>
      <c r="G28" s="4">
        <v>24773.48</v>
      </c>
      <c r="H28" s="4">
        <v>2700</v>
      </c>
      <c r="I28" s="4">
        <v>0</v>
      </c>
      <c r="K28" s="6">
        <f t="shared" si="2"/>
        <v>2045</v>
      </c>
      <c r="L28" s="4">
        <v>147553.92479999998</v>
      </c>
      <c r="M28" s="4">
        <v>16532</v>
      </c>
      <c r="N28" s="4">
        <v>41481.300599999995</v>
      </c>
      <c r="O28" s="4">
        <v>197999.99850000005</v>
      </c>
      <c r="P28" s="4">
        <v>10000</v>
      </c>
      <c r="Q28" s="4">
        <v>6054.8090000000002</v>
      </c>
      <c r="R28" s="4">
        <v>9690</v>
      </c>
      <c r="U28" s="3">
        <v>52963</v>
      </c>
      <c r="V28" s="4">
        <f t="shared" si="1"/>
        <v>-18668.311249999984</v>
      </c>
      <c r="W28" s="4">
        <f t="shared" si="1"/>
        <v>51073</v>
      </c>
      <c r="X28" s="4">
        <f t="shared" si="1"/>
        <v>-8522.5355999999956</v>
      </c>
      <c r="Y28" s="4">
        <f t="shared" si="1"/>
        <v>-190832.54410000006</v>
      </c>
      <c r="Z28" s="4">
        <f t="shared" si="1"/>
        <v>-10000</v>
      </c>
      <c r="AA28" s="4">
        <f t="shared" si="1"/>
        <v>18718.670999999998</v>
      </c>
      <c r="AB28" s="4">
        <f t="shared" si="1"/>
        <v>-6990</v>
      </c>
      <c r="AC28" s="4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Buildout</vt:lpstr>
      <vt:lpstr>Comparison to Baseline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Ollis</dc:creator>
  <cp:lastModifiedBy>John Ollis</cp:lastModifiedBy>
  <dcterms:created xsi:type="dcterms:W3CDTF">2021-08-18T20:09:19Z</dcterms:created>
  <dcterms:modified xsi:type="dcterms:W3CDTF">2021-08-21T21:28:43Z</dcterms:modified>
</cp:coreProperties>
</file>