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jala\Box\Power Division\Power Plan\2021 Power Plan\2021 Plan Supporting Material for Web\Supporting Material Sections\Economic and Energy Use Forecasts\Economic Forecasts\Residential\"/>
    </mc:Choice>
  </mc:AlternateContent>
  <xr:revisionPtr revIDLastSave="0" documentId="13_ncr:1_{10AF75C7-32FA-43F7-B4D3-877CB4315CF1}" xr6:coauthVersionLast="46" xr6:coauthVersionMax="46" xr10:uidLastSave="{00000000-0000-0000-0000-000000000000}"/>
  <bookViews>
    <workbookView xWindow="-120" yWindow="-120" windowWidth="29040" windowHeight="16440" xr2:uid="{CDCD7B7B-062D-4F66-ACE5-A573EEFECDFA}"/>
  </bookViews>
  <sheets>
    <sheet name="Migration &amp; Population Data" sheetId="2" r:id="rId1"/>
    <sheet name="Birth Death Migration" sheetId="3" r:id="rId2"/>
    <sheet name="Population by Cohort" sheetId="4" r:id="rId3"/>
    <sheet name="Working age population per 85+" sheetId="5" r:id="rId4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5" l="1"/>
  <c r="AJ12" i="5"/>
  <c r="AK12" i="5"/>
  <c r="AL12" i="5"/>
  <c r="AM12" i="5"/>
  <c r="AN12" i="5"/>
  <c r="AO12" i="5"/>
  <c r="AP12" i="5"/>
  <c r="AQ12" i="5"/>
  <c r="AR12" i="5"/>
  <c r="AS12" i="5"/>
  <c r="AT12" i="5"/>
  <c r="AU12" i="5"/>
  <c r="AV12" i="5"/>
  <c r="AW12" i="5"/>
  <c r="AX12" i="5"/>
  <c r="AY12" i="5"/>
  <c r="AZ12" i="5"/>
  <c r="BA12" i="5"/>
  <c r="BB12" i="5"/>
  <c r="BC12" i="5"/>
  <c r="BD12" i="5"/>
  <c r="BE12" i="5"/>
  <c r="BF12" i="5"/>
  <c r="BG12" i="5"/>
  <c r="BH12" i="5"/>
  <c r="BI12" i="5"/>
  <c r="BJ12" i="5"/>
  <c r="BK12" i="5"/>
  <c r="BL12" i="5"/>
  <c r="BM12" i="5"/>
  <c r="BN12" i="5"/>
  <c r="BO12" i="5"/>
  <c r="BP12" i="5"/>
  <c r="BQ12" i="5"/>
  <c r="BS19" i="2"/>
  <c r="BR19" i="2"/>
  <c r="BQ19" i="2"/>
  <c r="BP19" i="2"/>
  <c r="BO19" i="2"/>
  <c r="BN19" i="2"/>
  <c r="BM19" i="2"/>
  <c r="BL19" i="2"/>
  <c r="BL27" i="2" s="1"/>
  <c r="BL34" i="2" s="1"/>
  <c r="BK19" i="2"/>
  <c r="BJ19" i="2"/>
  <c r="BI19" i="2"/>
  <c r="BH19" i="2"/>
  <c r="BG19" i="2"/>
  <c r="BF19" i="2"/>
  <c r="BE19" i="2"/>
  <c r="BD19" i="2"/>
  <c r="BD27" i="2" s="1"/>
  <c r="BD34" i="2" s="1"/>
  <c r="BC19" i="2"/>
  <c r="BB19" i="2"/>
  <c r="BA19" i="2"/>
  <c r="AZ19" i="2"/>
  <c r="AY19" i="2"/>
  <c r="AX19" i="2"/>
  <c r="AW19" i="2"/>
  <c r="AV19" i="2"/>
  <c r="AV27" i="2" s="1"/>
  <c r="AV34" i="2" s="1"/>
  <c r="AU19" i="2"/>
  <c r="AT19" i="2"/>
  <c r="AS19" i="2"/>
  <c r="AR19" i="2"/>
  <c r="AQ19" i="2"/>
  <c r="AP19" i="2"/>
  <c r="AP27" i="2" s="1"/>
  <c r="AP34" i="2" s="1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N34" i="2"/>
  <c r="BF34" i="2"/>
  <c r="AX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R33" i="2"/>
  <c r="BJ33" i="2"/>
  <c r="BB33" i="2"/>
  <c r="AT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N32" i="2"/>
  <c r="BF32" i="2"/>
  <c r="AX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S28" i="2"/>
  <c r="BS35" i="2" s="1"/>
  <c r="BR28" i="2"/>
  <c r="BR35" i="2" s="1"/>
  <c r="BQ28" i="2"/>
  <c r="BQ35" i="2" s="1"/>
  <c r="BP28" i="2"/>
  <c r="BP35" i="2" s="1"/>
  <c r="BO28" i="2"/>
  <c r="BO35" i="2" s="1"/>
  <c r="BN28" i="2"/>
  <c r="BN35" i="2" s="1"/>
  <c r="BM28" i="2"/>
  <c r="BM35" i="2" s="1"/>
  <c r="BK28" i="2"/>
  <c r="BK35" i="2" s="1"/>
  <c r="BJ28" i="2"/>
  <c r="BJ35" i="2" s="1"/>
  <c r="BI28" i="2"/>
  <c r="BI35" i="2" s="1"/>
  <c r="BH28" i="2"/>
  <c r="BH35" i="2" s="1"/>
  <c r="BG28" i="2"/>
  <c r="BG35" i="2" s="1"/>
  <c r="BF28" i="2"/>
  <c r="BF35" i="2" s="1"/>
  <c r="BE28" i="2"/>
  <c r="BE35" i="2" s="1"/>
  <c r="BC28" i="2"/>
  <c r="BC35" i="2" s="1"/>
  <c r="BB28" i="2"/>
  <c r="BB35" i="2" s="1"/>
  <c r="BA28" i="2"/>
  <c r="BA35" i="2" s="1"/>
  <c r="AZ28" i="2"/>
  <c r="AZ35" i="2" s="1"/>
  <c r="AY28" i="2"/>
  <c r="AY35" i="2" s="1"/>
  <c r="AX28" i="2"/>
  <c r="AX35" i="2" s="1"/>
  <c r="AW28" i="2"/>
  <c r="AW35" i="2" s="1"/>
  <c r="AU28" i="2"/>
  <c r="AU35" i="2" s="1"/>
  <c r="AT28" i="2"/>
  <c r="AT35" i="2" s="1"/>
  <c r="AS28" i="2"/>
  <c r="AS35" i="2" s="1"/>
  <c r="AR28" i="2"/>
  <c r="AR35" i="2" s="1"/>
  <c r="AQ28" i="2"/>
  <c r="AQ35" i="2" s="1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BS27" i="2"/>
  <c r="BS34" i="2" s="1"/>
  <c r="BR27" i="2"/>
  <c r="BR34" i="2" s="1"/>
  <c r="BQ27" i="2"/>
  <c r="BQ34" i="2" s="1"/>
  <c r="BP27" i="2"/>
  <c r="BP34" i="2" s="1"/>
  <c r="BO27" i="2"/>
  <c r="BO34" i="2" s="1"/>
  <c r="BN27" i="2"/>
  <c r="BM27" i="2"/>
  <c r="BM34" i="2" s="1"/>
  <c r="BK27" i="2"/>
  <c r="BK34" i="2" s="1"/>
  <c r="BJ27" i="2"/>
  <c r="BJ34" i="2" s="1"/>
  <c r="BI27" i="2"/>
  <c r="BI34" i="2" s="1"/>
  <c r="BH27" i="2"/>
  <c r="BH34" i="2" s="1"/>
  <c r="BG27" i="2"/>
  <c r="BG34" i="2" s="1"/>
  <c r="BF27" i="2"/>
  <c r="BE27" i="2"/>
  <c r="BE34" i="2" s="1"/>
  <c r="BC27" i="2"/>
  <c r="BC34" i="2" s="1"/>
  <c r="BB27" i="2"/>
  <c r="BB34" i="2" s="1"/>
  <c r="BA27" i="2"/>
  <c r="BA34" i="2" s="1"/>
  <c r="AZ27" i="2"/>
  <c r="AZ34" i="2" s="1"/>
  <c r="AY27" i="2"/>
  <c r="AY34" i="2" s="1"/>
  <c r="AX27" i="2"/>
  <c r="AW27" i="2"/>
  <c r="AW34" i="2" s="1"/>
  <c r="AU27" i="2"/>
  <c r="AU34" i="2" s="1"/>
  <c r="AT27" i="2"/>
  <c r="AT34" i="2" s="1"/>
  <c r="AS27" i="2"/>
  <c r="AS34" i="2" s="1"/>
  <c r="AR27" i="2"/>
  <c r="AR34" i="2" s="1"/>
  <c r="AQ27" i="2"/>
  <c r="AQ34" i="2" s="1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BS26" i="2"/>
  <c r="BS33" i="2" s="1"/>
  <c r="BR26" i="2"/>
  <c r="BQ26" i="2"/>
  <c r="BQ33" i="2" s="1"/>
  <c r="BP26" i="2"/>
  <c r="BP33" i="2" s="1"/>
  <c r="BO26" i="2"/>
  <c r="BO33" i="2" s="1"/>
  <c r="BN26" i="2"/>
  <c r="BN33" i="2" s="1"/>
  <c r="BM26" i="2"/>
  <c r="BM33" i="2" s="1"/>
  <c r="BK26" i="2"/>
  <c r="BK33" i="2" s="1"/>
  <c r="BJ26" i="2"/>
  <c r="BI26" i="2"/>
  <c r="BI33" i="2" s="1"/>
  <c r="BH26" i="2"/>
  <c r="BH33" i="2" s="1"/>
  <c r="BG26" i="2"/>
  <c r="BG33" i="2" s="1"/>
  <c r="BF26" i="2"/>
  <c r="BF33" i="2" s="1"/>
  <c r="BE26" i="2"/>
  <c r="BE33" i="2" s="1"/>
  <c r="BC26" i="2"/>
  <c r="BC33" i="2" s="1"/>
  <c r="BB26" i="2"/>
  <c r="BA26" i="2"/>
  <c r="BA33" i="2" s="1"/>
  <c r="AZ26" i="2"/>
  <c r="AZ33" i="2" s="1"/>
  <c r="AY26" i="2"/>
  <c r="AY33" i="2" s="1"/>
  <c r="AX26" i="2"/>
  <c r="AX33" i="2" s="1"/>
  <c r="AW26" i="2"/>
  <c r="AW33" i="2" s="1"/>
  <c r="AU26" i="2"/>
  <c r="AU33" i="2" s="1"/>
  <c r="AT26" i="2"/>
  <c r="AS26" i="2"/>
  <c r="AS33" i="2" s="1"/>
  <c r="AR26" i="2"/>
  <c r="AR33" i="2" s="1"/>
  <c r="AQ26" i="2"/>
  <c r="AQ33" i="2" s="1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BS25" i="2"/>
  <c r="BS32" i="2" s="1"/>
  <c r="BR25" i="2"/>
  <c r="BR32" i="2" s="1"/>
  <c r="BQ25" i="2"/>
  <c r="BQ32" i="2" s="1"/>
  <c r="BP25" i="2"/>
  <c r="BP32" i="2" s="1"/>
  <c r="BO25" i="2"/>
  <c r="BO32" i="2" s="1"/>
  <c r="BN25" i="2"/>
  <c r="BM25" i="2"/>
  <c r="BM32" i="2" s="1"/>
  <c r="BK25" i="2"/>
  <c r="BK32" i="2" s="1"/>
  <c r="BJ25" i="2"/>
  <c r="BJ32" i="2" s="1"/>
  <c r="BI25" i="2"/>
  <c r="BI32" i="2" s="1"/>
  <c r="BH25" i="2"/>
  <c r="BH32" i="2" s="1"/>
  <c r="BG25" i="2"/>
  <c r="BG32" i="2" s="1"/>
  <c r="BF25" i="2"/>
  <c r="BE25" i="2"/>
  <c r="BE32" i="2" s="1"/>
  <c r="BC25" i="2"/>
  <c r="BC32" i="2" s="1"/>
  <c r="BB25" i="2"/>
  <c r="BB32" i="2" s="1"/>
  <c r="BA25" i="2"/>
  <c r="BA32" i="2" s="1"/>
  <c r="AZ25" i="2"/>
  <c r="AZ32" i="2" s="1"/>
  <c r="AY25" i="2"/>
  <c r="AY32" i="2" s="1"/>
  <c r="AX25" i="2"/>
  <c r="AW25" i="2"/>
  <c r="AW32" i="2" s="1"/>
  <c r="AU25" i="2"/>
  <c r="AU32" i="2" s="1"/>
  <c r="AT25" i="2"/>
  <c r="AT32" i="2" s="1"/>
  <c r="AS25" i="2"/>
  <c r="AS32" i="2" s="1"/>
  <c r="AR25" i="2"/>
  <c r="AR32" i="2" s="1"/>
  <c r="AQ25" i="2"/>
  <c r="AQ32" i="2" s="1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8" i="2"/>
  <c r="C27" i="2"/>
  <c r="C26" i="2"/>
  <c r="C25" i="2"/>
  <c r="BS15" i="2"/>
  <c r="BR15" i="2"/>
  <c r="BQ15" i="2"/>
  <c r="BP15" i="2"/>
  <c r="BO15" i="2"/>
  <c r="BN15" i="2"/>
  <c r="BM15" i="2"/>
  <c r="BL15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S20" i="2"/>
  <c r="BR20" i="2"/>
  <c r="BQ20" i="2"/>
  <c r="BP20" i="2"/>
  <c r="BO20" i="2"/>
  <c r="BN20" i="2"/>
  <c r="BM20" i="2"/>
  <c r="BL20" i="2"/>
  <c r="BK20" i="2"/>
  <c r="BJ20" i="2"/>
  <c r="BI20" i="2"/>
  <c r="BH20" i="2"/>
  <c r="BG20" i="2"/>
  <c r="BF20" i="2"/>
  <c r="BE20" i="2"/>
  <c r="BD20" i="2"/>
  <c r="BC20" i="2"/>
  <c r="BB20" i="2"/>
  <c r="BA20" i="2"/>
  <c r="AZ20" i="2"/>
  <c r="AY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AV25" i="2" l="1"/>
  <c r="AV32" i="2" s="1"/>
  <c r="BD25" i="2"/>
  <c r="BD32" i="2" s="1"/>
  <c r="BL25" i="2"/>
  <c r="BL32" i="2" s="1"/>
  <c r="AV28" i="2"/>
  <c r="AV35" i="2" s="1"/>
  <c r="BD28" i="2"/>
  <c r="BD35" i="2" s="1"/>
  <c r="BL28" i="2"/>
  <c r="BL35" i="2" s="1"/>
  <c r="AV26" i="2"/>
  <c r="AV33" i="2" s="1"/>
  <c r="BD26" i="2"/>
  <c r="BD33" i="2" s="1"/>
  <c r="BL26" i="2"/>
  <c r="BL33" i="2" s="1"/>
  <c r="AP26" i="2"/>
  <c r="AP33" i="2" s="1"/>
  <c r="AP28" i="2"/>
  <c r="AP35" i="2" s="1"/>
  <c r="AP25" i="2"/>
  <c r="AP32" i="2" s="1"/>
</calcChain>
</file>

<file path=xl/sharedStrings.xml><?xml version="1.0" encoding="utf-8"?>
<sst xmlns="http://schemas.openxmlformats.org/spreadsheetml/2006/main" count="135" uniqueCount="43">
  <si>
    <t>state</t>
  </si>
  <si>
    <t>WA</t>
  </si>
  <si>
    <t>OR</t>
  </si>
  <si>
    <t>ID</t>
  </si>
  <si>
    <t>MT</t>
  </si>
  <si>
    <t>Population</t>
  </si>
  <si>
    <t>Population Prior to CC</t>
  </si>
  <si>
    <t>Population including CC</t>
  </si>
  <si>
    <t>Change in population</t>
  </si>
  <si>
    <t>Region</t>
  </si>
  <si>
    <t>Population by State without Climate Change Adjustment (1000s)</t>
  </si>
  <si>
    <t>Population change due to migration (1000s)</t>
  </si>
  <si>
    <t>Climate Change Adjustment to In-migration (1000s)</t>
  </si>
  <si>
    <t>Climate Change Adjustment by State (1000s)</t>
  </si>
  <si>
    <t>Population by State with Climate Change Adjustment</t>
  </si>
  <si>
    <t>4 States</t>
  </si>
  <si>
    <t>Net Migration (Thous.)</t>
  </si>
  <si>
    <t>QNMWA</t>
  </si>
  <si>
    <t>QNMOR</t>
  </si>
  <si>
    <t>QNMMT</t>
  </si>
  <si>
    <t>QNMID</t>
  </si>
  <si>
    <t>Net Migration</t>
  </si>
  <si>
    <t>Variable description</t>
  </si>
  <si>
    <t>var</t>
  </si>
  <si>
    <t>Deaths (Thous.)</t>
  </si>
  <si>
    <t>XXDTTWA</t>
  </si>
  <si>
    <t>XXDTTOR</t>
  </si>
  <si>
    <t>XXDTTMT</t>
  </si>
  <si>
    <t>XXDTTID</t>
  </si>
  <si>
    <t>Births (Thous.)</t>
  </si>
  <si>
    <t>XXBTTWA</t>
  </si>
  <si>
    <t>XXBTTOR</t>
  </si>
  <si>
    <t>XXBTTMT</t>
  </si>
  <si>
    <t>XXBTTID</t>
  </si>
  <si>
    <t>Births (1000)</t>
  </si>
  <si>
    <t>85 and Older</t>
  </si>
  <si>
    <t>65-84</t>
  </si>
  <si>
    <t>20-64</t>
  </si>
  <si>
    <t xml:space="preserve">0-19 </t>
  </si>
  <si>
    <t>Estimated Pop. By Cohort after CC</t>
  </si>
  <si>
    <t>Change in population due to increase in in-migration (1000)</t>
  </si>
  <si>
    <t>Before CC</t>
  </si>
  <si>
    <t>Number of Working age (20-65) per 85+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</si>
</sst>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2" x14ac:knownFonts="1">
    <font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0" fillId="2" borderId="0" xfId="0" applyFill="1"/>
    <xf numFmtId="165" fontId="0" fillId="0" borderId="0" xfId="0" applyNumberFormat="1"/>
    <xf numFmtId="1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Composition of Regional Population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'Population by Cohort'!$C$27</c:f>
              <c:strCache>
                <c:ptCount val="1"/>
                <c:pt idx="0">
                  <c:v>0-19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'Population by Cohort'!$D$26:$BQ$26</c:f>
              <c:numCache>
                <c:formatCode>General</c:formatCode>
                <c:ptCount val="66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</c:v>
                </c:pt>
                <c:pt idx="40">
                  <c:v>2025</c:v>
                </c:pt>
                <c:pt idx="41">
                  <c:v>2026</c:v>
                </c:pt>
                <c:pt idx="42">
                  <c:v>2027</c:v>
                </c:pt>
                <c:pt idx="43">
                  <c:v>2028</c:v>
                </c:pt>
                <c:pt idx="44">
                  <c:v>2029</c:v>
                </c:pt>
                <c:pt idx="45">
                  <c:v>2030</c:v>
                </c:pt>
                <c:pt idx="46">
                  <c:v>2031</c:v>
                </c:pt>
                <c:pt idx="47">
                  <c:v>2032</c:v>
                </c:pt>
                <c:pt idx="48">
                  <c:v>2033</c:v>
                </c:pt>
                <c:pt idx="49">
                  <c:v>2034</c:v>
                </c:pt>
                <c:pt idx="50">
                  <c:v>2035</c:v>
                </c:pt>
                <c:pt idx="51">
                  <c:v>2036</c:v>
                </c:pt>
                <c:pt idx="52">
                  <c:v>2037</c:v>
                </c:pt>
                <c:pt idx="53">
                  <c:v>2038</c:v>
                </c:pt>
                <c:pt idx="54">
                  <c:v>2039</c:v>
                </c:pt>
                <c:pt idx="55">
                  <c:v>2040</c:v>
                </c:pt>
                <c:pt idx="56">
                  <c:v>2041</c:v>
                </c:pt>
                <c:pt idx="57">
                  <c:v>2042</c:v>
                </c:pt>
                <c:pt idx="58">
                  <c:v>2043</c:v>
                </c:pt>
                <c:pt idx="59">
                  <c:v>2044</c:v>
                </c:pt>
                <c:pt idx="60">
                  <c:v>2045</c:v>
                </c:pt>
                <c:pt idx="61">
                  <c:v>2046</c:v>
                </c:pt>
                <c:pt idx="62">
                  <c:v>2047</c:v>
                </c:pt>
                <c:pt idx="63">
                  <c:v>2048</c:v>
                </c:pt>
                <c:pt idx="64">
                  <c:v>2049</c:v>
                </c:pt>
                <c:pt idx="65">
                  <c:v>2050</c:v>
                </c:pt>
              </c:numCache>
            </c:numRef>
          </c:cat>
          <c:val>
            <c:numRef>
              <c:f>'Population by Cohort'!$D$27:$BQ$27</c:f>
              <c:numCache>
                <c:formatCode>General</c:formatCode>
                <c:ptCount val="66"/>
                <c:pt idx="0">
                  <c:v>2388.2827818040855</c:v>
                </c:pt>
                <c:pt idx="1">
                  <c:v>2379.3466103021419</c:v>
                </c:pt>
                <c:pt idx="2">
                  <c:v>2384.3987336320188</c:v>
                </c:pt>
                <c:pt idx="3">
                  <c:v>2408.6816278970969</c:v>
                </c:pt>
                <c:pt idx="4">
                  <c:v>2450.7616296682136</c:v>
                </c:pt>
                <c:pt idx="5">
                  <c:v>2510.2560490241349</c:v>
                </c:pt>
                <c:pt idx="6">
                  <c:v>2566.045658640046</c:v>
                </c:pt>
                <c:pt idx="7">
                  <c:v>2624.2060870780319</c:v>
                </c:pt>
                <c:pt idx="8">
                  <c:v>2680.5562016963245</c:v>
                </c:pt>
                <c:pt idx="9">
                  <c:v>2730.5813085333093</c:v>
                </c:pt>
                <c:pt idx="10">
                  <c:v>2779.4077238318564</c:v>
                </c:pt>
                <c:pt idx="11">
                  <c:v>2822.4166121325798</c:v>
                </c:pt>
                <c:pt idx="12">
                  <c:v>2864.5424609189972</c:v>
                </c:pt>
                <c:pt idx="13">
                  <c:v>2901.103350586382</c:v>
                </c:pt>
                <c:pt idx="14">
                  <c:v>2931.8000828714416</c:v>
                </c:pt>
                <c:pt idx="15">
                  <c:v>2949.8366627897426</c:v>
                </c:pt>
                <c:pt idx="16">
                  <c:v>2956.3836264672491</c:v>
                </c:pt>
                <c:pt idx="17">
                  <c:v>2957.8158151366865</c:v>
                </c:pt>
                <c:pt idx="18">
                  <c:v>2959.293725786576</c:v>
                </c:pt>
                <c:pt idx="19">
                  <c:v>2965.9045179677655</c:v>
                </c:pt>
                <c:pt idx="20">
                  <c:v>2978.0989327859834</c:v>
                </c:pt>
                <c:pt idx="21">
                  <c:v>3004.3194272545707</c:v>
                </c:pt>
                <c:pt idx="22">
                  <c:v>3031.9624166854878</c:v>
                </c:pt>
                <c:pt idx="23">
                  <c:v>3054.2742231034649</c:v>
                </c:pt>
                <c:pt idx="24">
                  <c:v>3067.0559843760966</c:v>
                </c:pt>
                <c:pt idx="25">
                  <c:v>3063.4966137915917</c:v>
                </c:pt>
                <c:pt idx="26">
                  <c:v>3045.7683134636882</c:v>
                </c:pt>
                <c:pt idx="27">
                  <c:v>3024.2261111258626</c:v>
                </c:pt>
                <c:pt idx="28">
                  <c:v>3011.7196298122258</c:v>
                </c:pt>
                <c:pt idx="29">
                  <c:v>3008.96264664918</c:v>
                </c:pt>
                <c:pt idx="30">
                  <c:v>3016.185465671741</c:v>
                </c:pt>
                <c:pt idx="31">
                  <c:v>3034.614192176527</c:v>
                </c:pt>
                <c:pt idx="32">
                  <c:v>3051.7749034057888</c:v>
                </c:pt>
                <c:pt idx="33">
                  <c:v>3065.1552752604944</c:v>
                </c:pt>
                <c:pt idx="34">
                  <c:v>3074.493626421141</c:v>
                </c:pt>
                <c:pt idx="35">
                  <c:v>3081.990079105633</c:v>
                </c:pt>
                <c:pt idx="36">
                  <c:v>3089.1759271798373</c:v>
                </c:pt>
                <c:pt idx="37">
                  <c:v>3155.756655857203</c:v>
                </c:pt>
                <c:pt idx="38">
                  <c:v>3194.743086702355</c:v>
                </c:pt>
                <c:pt idx="39">
                  <c:v>3235.2875088138026</c:v>
                </c:pt>
                <c:pt idx="40">
                  <c:v>3277.1095233020842</c:v>
                </c:pt>
                <c:pt idx="41">
                  <c:v>3317.7821275551355</c:v>
                </c:pt>
                <c:pt idx="42">
                  <c:v>3358.4253704281941</c:v>
                </c:pt>
                <c:pt idx="43">
                  <c:v>3398.9963319614371</c:v>
                </c:pt>
                <c:pt idx="44">
                  <c:v>3439.4635401978821</c:v>
                </c:pt>
                <c:pt idx="45">
                  <c:v>3479.7959646648242</c:v>
                </c:pt>
                <c:pt idx="46">
                  <c:v>3499.0581601000895</c:v>
                </c:pt>
                <c:pt idx="47">
                  <c:v>3518.2977026709718</c:v>
                </c:pt>
                <c:pt idx="48">
                  <c:v>3537.502437315623</c:v>
                </c:pt>
                <c:pt idx="49">
                  <c:v>3556.6677450342936</c:v>
                </c:pt>
                <c:pt idx="50">
                  <c:v>3575.7773072580167</c:v>
                </c:pt>
                <c:pt idx="51">
                  <c:v>3594.8099908229024</c:v>
                </c:pt>
                <c:pt idx="52">
                  <c:v>3613.7586501273076</c:v>
                </c:pt>
                <c:pt idx="53">
                  <c:v>3632.615612765539</c:v>
                </c:pt>
                <c:pt idx="54">
                  <c:v>3651.4014287579789</c:v>
                </c:pt>
                <c:pt idx="55">
                  <c:v>3704.0550957514242</c:v>
                </c:pt>
                <c:pt idx="56">
                  <c:v>3706.9087179808012</c:v>
                </c:pt>
                <c:pt idx="57">
                  <c:v>3709.8950864577396</c:v>
                </c:pt>
                <c:pt idx="58">
                  <c:v>3713.0388945329187</c:v>
                </c:pt>
                <c:pt idx="59">
                  <c:v>3716.3584430842925</c:v>
                </c:pt>
                <c:pt idx="60">
                  <c:v>3719.8794834290788</c:v>
                </c:pt>
                <c:pt idx="61">
                  <c:v>3723.621020576752</c:v>
                </c:pt>
                <c:pt idx="62">
                  <c:v>3727.7000497133813</c:v>
                </c:pt>
                <c:pt idx="63">
                  <c:v>3731.4097750558244</c:v>
                </c:pt>
                <c:pt idx="64">
                  <c:v>3734.9862183974865</c:v>
                </c:pt>
                <c:pt idx="65">
                  <c:v>3755.8326212648899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D7-41C1-93F4-8EF1DD5F4C3D}"/>
            </c:ext>
          </c:extLst>
        </c:ser>
        <c:ser>
          <c:idx val="1"/>
          <c:order val="1"/>
          <c:tx>
            <c:strRef>
              <c:f>'Population by Cohort'!$C$28</c:f>
              <c:strCache>
                <c:ptCount val="1"/>
                <c:pt idx="0">
                  <c:v>20-64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'Population by Cohort'!$D$26:$BQ$26</c:f>
              <c:numCache>
                <c:formatCode>General</c:formatCode>
                <c:ptCount val="66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</c:v>
                </c:pt>
                <c:pt idx="40">
                  <c:v>2025</c:v>
                </c:pt>
                <c:pt idx="41">
                  <c:v>2026</c:v>
                </c:pt>
                <c:pt idx="42">
                  <c:v>2027</c:v>
                </c:pt>
                <c:pt idx="43">
                  <c:v>2028</c:v>
                </c:pt>
                <c:pt idx="44">
                  <c:v>2029</c:v>
                </c:pt>
                <c:pt idx="45">
                  <c:v>2030</c:v>
                </c:pt>
                <c:pt idx="46">
                  <c:v>2031</c:v>
                </c:pt>
                <c:pt idx="47">
                  <c:v>2032</c:v>
                </c:pt>
                <c:pt idx="48">
                  <c:v>2033</c:v>
                </c:pt>
                <c:pt idx="49">
                  <c:v>2034</c:v>
                </c:pt>
                <c:pt idx="50">
                  <c:v>2035</c:v>
                </c:pt>
                <c:pt idx="51">
                  <c:v>2036</c:v>
                </c:pt>
                <c:pt idx="52">
                  <c:v>2037</c:v>
                </c:pt>
                <c:pt idx="53">
                  <c:v>2038</c:v>
                </c:pt>
                <c:pt idx="54">
                  <c:v>2039</c:v>
                </c:pt>
                <c:pt idx="55">
                  <c:v>2040</c:v>
                </c:pt>
                <c:pt idx="56">
                  <c:v>2041</c:v>
                </c:pt>
                <c:pt idx="57">
                  <c:v>2042</c:v>
                </c:pt>
                <c:pt idx="58">
                  <c:v>2043</c:v>
                </c:pt>
                <c:pt idx="59">
                  <c:v>2044</c:v>
                </c:pt>
                <c:pt idx="60">
                  <c:v>2045</c:v>
                </c:pt>
                <c:pt idx="61">
                  <c:v>2046</c:v>
                </c:pt>
                <c:pt idx="62">
                  <c:v>2047</c:v>
                </c:pt>
                <c:pt idx="63">
                  <c:v>2048</c:v>
                </c:pt>
                <c:pt idx="64">
                  <c:v>2049</c:v>
                </c:pt>
                <c:pt idx="65">
                  <c:v>2050</c:v>
                </c:pt>
              </c:numCache>
            </c:numRef>
          </c:cat>
          <c:val>
            <c:numRef>
              <c:f>'Population by Cohort'!$D$28:$BQ$28</c:f>
              <c:numCache>
                <c:formatCode>General</c:formatCode>
                <c:ptCount val="66"/>
                <c:pt idx="0">
                  <c:v>4611.4695259254686</c:v>
                </c:pt>
                <c:pt idx="1">
                  <c:v>4632.2980495498396</c:v>
                </c:pt>
                <c:pt idx="2">
                  <c:v>4671.1695883526481</c:v>
                </c:pt>
                <c:pt idx="3">
                  <c:v>4743.9460852679576</c:v>
                </c:pt>
                <c:pt idx="4">
                  <c:v>4830.9486487407012</c:v>
                </c:pt>
                <c:pt idx="5">
                  <c:v>4960.1604681930057</c:v>
                </c:pt>
                <c:pt idx="6">
                  <c:v>5095.177725006145</c:v>
                </c:pt>
                <c:pt idx="7">
                  <c:v>5236.7755477708388</c:v>
                </c:pt>
                <c:pt idx="8">
                  <c:v>5375.2326004678107</c:v>
                </c:pt>
                <c:pt idx="9">
                  <c:v>5502.1130423737304</c:v>
                </c:pt>
                <c:pt idx="10">
                  <c:v>5628.3960201088621</c:v>
                </c:pt>
                <c:pt idx="11">
                  <c:v>5744.5310626121745</c:v>
                </c:pt>
                <c:pt idx="12">
                  <c:v>5860.1150358229979</c:v>
                </c:pt>
                <c:pt idx="13">
                  <c:v>5965.0951170554599</c:v>
                </c:pt>
                <c:pt idx="14">
                  <c:v>6058.5339004902471</c:v>
                </c:pt>
                <c:pt idx="15">
                  <c:v>6154.9569507356928</c:v>
                </c:pt>
                <c:pt idx="16">
                  <c:v>6258.6244900926404</c:v>
                </c:pt>
                <c:pt idx="17">
                  <c:v>6359.7934788218872</c:v>
                </c:pt>
                <c:pt idx="18">
                  <c:v>6443.7449879913211</c:v>
                </c:pt>
                <c:pt idx="19">
                  <c:v>6532.7754405626192</c:v>
                </c:pt>
                <c:pt idx="20">
                  <c:v>6641.8031891776545</c:v>
                </c:pt>
                <c:pt idx="21">
                  <c:v>6761.0727260526337</c:v>
                </c:pt>
                <c:pt idx="22">
                  <c:v>6855.1627609397719</c:v>
                </c:pt>
                <c:pt idx="23">
                  <c:v>6933.7553163957036</c:v>
                </c:pt>
                <c:pt idx="24">
                  <c:v>6998.7754298323753</c:v>
                </c:pt>
                <c:pt idx="25">
                  <c:v>7050.4046194938965</c:v>
                </c:pt>
                <c:pt idx="26">
                  <c:v>7101.0344028174468</c:v>
                </c:pt>
                <c:pt idx="27">
                  <c:v>7105.3930407581829</c:v>
                </c:pt>
                <c:pt idx="28">
                  <c:v>7117.3529297851919</c:v>
                </c:pt>
                <c:pt idx="29">
                  <c:v>7145.8810285309573</c:v>
                </c:pt>
                <c:pt idx="30">
                  <c:v>7198.3614932658202</c:v>
                </c:pt>
                <c:pt idx="31">
                  <c:v>7272.2550657991342</c:v>
                </c:pt>
                <c:pt idx="32">
                  <c:v>7339.652691199125</c:v>
                </c:pt>
                <c:pt idx="33">
                  <c:v>7390.4117655221025</c:v>
                </c:pt>
                <c:pt idx="34">
                  <c:v>7423.028397531456</c:v>
                </c:pt>
                <c:pt idx="35">
                  <c:v>7445.472845422235</c:v>
                </c:pt>
                <c:pt idx="36">
                  <c:v>7463.7237951642446</c:v>
                </c:pt>
                <c:pt idx="37">
                  <c:v>7623.0058438891056</c:v>
                </c:pt>
                <c:pt idx="38">
                  <c:v>7713.8367691198391</c:v>
                </c:pt>
                <c:pt idx="39">
                  <c:v>7807.1608550189885</c:v>
                </c:pt>
                <c:pt idx="40">
                  <c:v>7903.9930389163301</c:v>
                </c:pt>
                <c:pt idx="41">
                  <c:v>8002.1552264126076</c:v>
                </c:pt>
                <c:pt idx="42">
                  <c:v>8104.7256847402123</c:v>
                </c:pt>
                <c:pt idx="43">
                  <c:v>8211.0625434107169</c:v>
                </c:pt>
                <c:pt idx="44">
                  <c:v>8320.5473209974334</c:v>
                </c:pt>
                <c:pt idx="45">
                  <c:v>8432.5925672903995</c:v>
                </c:pt>
                <c:pt idx="46">
                  <c:v>8495.8961600151379</c:v>
                </c:pt>
                <c:pt idx="47">
                  <c:v>8560.9353588115937</c:v>
                </c:pt>
                <c:pt idx="48">
                  <c:v>8627.2031777233842</c:v>
                </c:pt>
                <c:pt idx="49">
                  <c:v>8694.2503924170414</c:v>
                </c:pt>
                <c:pt idx="50">
                  <c:v>8761.7038635792433</c:v>
                </c:pt>
                <c:pt idx="51">
                  <c:v>8829.2343914796802</c:v>
                </c:pt>
                <c:pt idx="52">
                  <c:v>8896.5427668784669</c:v>
                </c:pt>
                <c:pt idx="53">
                  <c:v>8963.393366472199</c:v>
                </c:pt>
                <c:pt idx="54">
                  <c:v>9029.6676084390219</c:v>
                </c:pt>
                <c:pt idx="55">
                  <c:v>9179.3434914674435</c:v>
                </c:pt>
                <c:pt idx="56">
                  <c:v>9205.0429431680241</c:v>
                </c:pt>
                <c:pt idx="57">
                  <c:v>9230.1821377804317</c:v>
                </c:pt>
                <c:pt idx="58">
                  <c:v>9254.7563336925923</c:v>
                </c:pt>
                <c:pt idx="59">
                  <c:v>9278.8016882140055</c:v>
                </c:pt>
                <c:pt idx="60">
                  <c:v>9302.3655988700775</c:v>
                </c:pt>
                <c:pt idx="61">
                  <c:v>9325.5356123728889</c:v>
                </c:pt>
                <c:pt idx="62">
                  <c:v>9348.5305379788606</c:v>
                </c:pt>
                <c:pt idx="63">
                  <c:v>9371.2051443250457</c:v>
                </c:pt>
                <c:pt idx="64">
                  <c:v>9393.6071017927425</c:v>
                </c:pt>
                <c:pt idx="65">
                  <c:v>9459.5674453297925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D7-41C1-93F4-8EF1DD5F4C3D}"/>
            </c:ext>
          </c:extLst>
        </c:ser>
        <c:ser>
          <c:idx val="2"/>
          <c:order val="2"/>
          <c:tx>
            <c:strRef>
              <c:f>'Population by Cohort'!$C$29</c:f>
              <c:strCache>
                <c:ptCount val="1"/>
                <c:pt idx="0">
                  <c:v>65-84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'Population by Cohort'!$D$26:$BQ$26</c:f>
              <c:numCache>
                <c:formatCode>General</c:formatCode>
                <c:ptCount val="66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</c:v>
                </c:pt>
                <c:pt idx="40">
                  <c:v>2025</c:v>
                </c:pt>
                <c:pt idx="41">
                  <c:v>2026</c:v>
                </c:pt>
                <c:pt idx="42">
                  <c:v>2027</c:v>
                </c:pt>
                <c:pt idx="43">
                  <c:v>2028</c:v>
                </c:pt>
                <c:pt idx="44">
                  <c:v>2029</c:v>
                </c:pt>
                <c:pt idx="45">
                  <c:v>2030</c:v>
                </c:pt>
                <c:pt idx="46">
                  <c:v>2031</c:v>
                </c:pt>
                <c:pt idx="47">
                  <c:v>2032</c:v>
                </c:pt>
                <c:pt idx="48">
                  <c:v>2033</c:v>
                </c:pt>
                <c:pt idx="49">
                  <c:v>2034</c:v>
                </c:pt>
                <c:pt idx="50">
                  <c:v>2035</c:v>
                </c:pt>
                <c:pt idx="51">
                  <c:v>2036</c:v>
                </c:pt>
                <c:pt idx="52">
                  <c:v>2037</c:v>
                </c:pt>
                <c:pt idx="53">
                  <c:v>2038</c:v>
                </c:pt>
                <c:pt idx="54">
                  <c:v>2039</c:v>
                </c:pt>
                <c:pt idx="55">
                  <c:v>2040</c:v>
                </c:pt>
                <c:pt idx="56">
                  <c:v>2041</c:v>
                </c:pt>
                <c:pt idx="57">
                  <c:v>2042</c:v>
                </c:pt>
                <c:pt idx="58">
                  <c:v>2043</c:v>
                </c:pt>
                <c:pt idx="59">
                  <c:v>2044</c:v>
                </c:pt>
                <c:pt idx="60">
                  <c:v>2045</c:v>
                </c:pt>
                <c:pt idx="61">
                  <c:v>2046</c:v>
                </c:pt>
                <c:pt idx="62">
                  <c:v>2047</c:v>
                </c:pt>
                <c:pt idx="63">
                  <c:v>2048</c:v>
                </c:pt>
                <c:pt idx="64">
                  <c:v>2049</c:v>
                </c:pt>
                <c:pt idx="65">
                  <c:v>2050</c:v>
                </c:pt>
              </c:numCache>
            </c:numRef>
          </c:cat>
          <c:val>
            <c:numRef>
              <c:f>'Population by Cohort'!$D$29:$BQ$29</c:f>
              <c:numCache>
                <c:formatCode>General</c:formatCode>
                <c:ptCount val="66"/>
                <c:pt idx="0">
                  <c:v>1803.2250329137507</c:v>
                </c:pt>
                <c:pt idx="1">
                  <c:v>1846.9599356373358</c:v>
                </c:pt>
                <c:pt idx="2">
                  <c:v>1893.1940604264191</c:v>
                </c:pt>
                <c:pt idx="3">
                  <c:v>1937.765142818655</c:v>
                </c:pt>
                <c:pt idx="4">
                  <c:v>1983.8350363369525</c:v>
                </c:pt>
                <c:pt idx="5">
                  <c:v>2029.0724295175212</c:v>
                </c:pt>
                <c:pt idx="6">
                  <c:v>2066.2512908286458</c:v>
                </c:pt>
                <c:pt idx="7">
                  <c:v>2104.4646594424175</c:v>
                </c:pt>
                <c:pt idx="8">
                  <c:v>2140.8704803923392</c:v>
                </c:pt>
                <c:pt idx="9">
                  <c:v>2171.8870789256171</c:v>
                </c:pt>
                <c:pt idx="10">
                  <c:v>2201.7449229777403</c:v>
                </c:pt>
                <c:pt idx="11">
                  <c:v>2226.8026769185026</c:v>
                </c:pt>
                <c:pt idx="12">
                  <c:v>2250.5240847813238</c:v>
                </c:pt>
                <c:pt idx="13">
                  <c:v>2269.4685296630714</c:v>
                </c:pt>
                <c:pt idx="14">
                  <c:v>2283.6064623962457</c:v>
                </c:pt>
                <c:pt idx="15">
                  <c:v>2298.3927632539603</c:v>
                </c:pt>
                <c:pt idx="16">
                  <c:v>2320.8423378664838</c:v>
                </c:pt>
                <c:pt idx="17">
                  <c:v>2347.7146709580984</c:v>
                </c:pt>
                <c:pt idx="18">
                  <c:v>2378.8549911268465</c:v>
                </c:pt>
                <c:pt idx="19">
                  <c:v>2418.8277785039995</c:v>
                </c:pt>
                <c:pt idx="20">
                  <c:v>2468.4073382342294</c:v>
                </c:pt>
                <c:pt idx="21">
                  <c:v>2529.442090122694</c:v>
                </c:pt>
                <c:pt idx="22">
                  <c:v>2593.2471720121171</c:v>
                </c:pt>
                <c:pt idx="23">
                  <c:v>2671.7487984857207</c:v>
                </c:pt>
                <c:pt idx="24">
                  <c:v>2753.2237533597972</c:v>
                </c:pt>
                <c:pt idx="25">
                  <c:v>2828.2062310255255</c:v>
                </c:pt>
                <c:pt idx="26">
                  <c:v>2914.5295804414704</c:v>
                </c:pt>
                <c:pt idx="27">
                  <c:v>3047.9464750374532</c:v>
                </c:pt>
                <c:pt idx="28">
                  <c:v>3173.7111222588314</c:v>
                </c:pt>
                <c:pt idx="29">
                  <c:v>3303.496916726735</c:v>
                </c:pt>
                <c:pt idx="30">
                  <c:v>3437.8480068137869</c:v>
                </c:pt>
                <c:pt idx="31">
                  <c:v>3578.3419024311188</c:v>
                </c:pt>
                <c:pt idx="32">
                  <c:v>3721.6484046847672</c:v>
                </c:pt>
                <c:pt idx="33">
                  <c:v>3865.5354357056767</c:v>
                </c:pt>
                <c:pt idx="34">
                  <c:v>4002.2869946222513</c:v>
                </c:pt>
                <c:pt idx="35">
                  <c:v>4131.7020765428151</c:v>
                </c:pt>
                <c:pt idx="36">
                  <c:v>4253.7217490575758</c:v>
                </c:pt>
                <c:pt idx="37">
                  <c:v>4451.6078732629048</c:v>
                </c:pt>
                <c:pt idx="38">
                  <c:v>4604.8843656281379</c:v>
                </c:pt>
                <c:pt idx="39">
                  <c:v>4752.0078269644027</c:v>
                </c:pt>
                <c:pt idx="40">
                  <c:v>4892.1282883524837</c:v>
                </c:pt>
                <c:pt idx="41">
                  <c:v>5023.1269883783689</c:v>
                </c:pt>
                <c:pt idx="42">
                  <c:v>5148.0018310202713</c:v>
                </c:pt>
                <c:pt idx="43">
                  <c:v>5267.7980577577391</c:v>
                </c:pt>
                <c:pt idx="44">
                  <c:v>5383.5124243459477</c:v>
                </c:pt>
                <c:pt idx="45">
                  <c:v>5496.0942430965697</c:v>
                </c:pt>
                <c:pt idx="46">
                  <c:v>5573.1609451292734</c:v>
                </c:pt>
                <c:pt idx="47">
                  <c:v>5648.5725083252864</c:v>
                </c:pt>
                <c:pt idx="48">
                  <c:v>5723.0563901827636</c:v>
                </c:pt>
                <c:pt idx="49">
                  <c:v>5797.2374037598247</c:v>
                </c:pt>
                <c:pt idx="50">
                  <c:v>5871.6327273716252</c:v>
                </c:pt>
                <c:pt idx="51">
                  <c:v>5946.6804314798546</c:v>
                </c:pt>
                <c:pt idx="52">
                  <c:v>6022.7374225155072</c:v>
                </c:pt>
                <c:pt idx="53">
                  <c:v>6100.0651406369543</c:v>
                </c:pt>
                <c:pt idx="54">
                  <c:v>6178.7786103338913</c:v>
                </c:pt>
                <c:pt idx="55">
                  <c:v>6316.6875112048247</c:v>
                </c:pt>
                <c:pt idx="56">
                  <c:v>6371.3335874112136</c:v>
                </c:pt>
                <c:pt idx="57">
                  <c:v>6427.1433608906882</c:v>
                </c:pt>
                <c:pt idx="58">
                  <c:v>6484.0203381974297</c:v>
                </c:pt>
                <c:pt idx="59">
                  <c:v>6541.8272981341606</c:v>
                </c:pt>
                <c:pt idx="60">
                  <c:v>6600.4090118098165</c:v>
                </c:pt>
                <c:pt idx="61">
                  <c:v>6659.5767283540872</c:v>
                </c:pt>
                <c:pt idx="62">
                  <c:v>6718.988426806035</c:v>
                </c:pt>
                <c:pt idx="63">
                  <c:v>6778.6846482199016</c:v>
                </c:pt>
                <c:pt idx="64">
                  <c:v>6838.6503574985181</c:v>
                </c:pt>
                <c:pt idx="65">
                  <c:v>6930.9996502393878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D7-41C1-93F4-8EF1DD5F4C3D}"/>
            </c:ext>
          </c:extLst>
        </c:ser>
        <c:ser>
          <c:idx val="3"/>
          <c:order val="3"/>
          <c:tx>
            <c:strRef>
              <c:f>'Population by Cohort'!$C$30</c:f>
              <c:strCache>
                <c:ptCount val="1"/>
                <c:pt idx="0">
                  <c:v>85 and Older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'Population by Cohort'!$D$26:$BQ$26</c:f>
              <c:numCache>
                <c:formatCode>General</c:formatCode>
                <c:ptCount val="66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</c:v>
                </c:pt>
                <c:pt idx="40">
                  <c:v>2025</c:v>
                </c:pt>
                <c:pt idx="41">
                  <c:v>2026</c:v>
                </c:pt>
                <c:pt idx="42">
                  <c:v>2027</c:v>
                </c:pt>
                <c:pt idx="43">
                  <c:v>2028</c:v>
                </c:pt>
                <c:pt idx="44">
                  <c:v>2029</c:v>
                </c:pt>
                <c:pt idx="45">
                  <c:v>2030</c:v>
                </c:pt>
                <c:pt idx="46">
                  <c:v>2031</c:v>
                </c:pt>
                <c:pt idx="47">
                  <c:v>2032</c:v>
                </c:pt>
                <c:pt idx="48">
                  <c:v>2033</c:v>
                </c:pt>
                <c:pt idx="49">
                  <c:v>2034</c:v>
                </c:pt>
                <c:pt idx="50">
                  <c:v>2035</c:v>
                </c:pt>
                <c:pt idx="51">
                  <c:v>2036</c:v>
                </c:pt>
                <c:pt idx="52">
                  <c:v>2037</c:v>
                </c:pt>
                <c:pt idx="53">
                  <c:v>2038</c:v>
                </c:pt>
                <c:pt idx="54">
                  <c:v>2039</c:v>
                </c:pt>
                <c:pt idx="55">
                  <c:v>2040</c:v>
                </c:pt>
                <c:pt idx="56">
                  <c:v>2041</c:v>
                </c:pt>
                <c:pt idx="57">
                  <c:v>2042</c:v>
                </c:pt>
                <c:pt idx="58">
                  <c:v>2043</c:v>
                </c:pt>
                <c:pt idx="59">
                  <c:v>2044</c:v>
                </c:pt>
                <c:pt idx="60">
                  <c:v>2045</c:v>
                </c:pt>
                <c:pt idx="61">
                  <c:v>2046</c:v>
                </c:pt>
                <c:pt idx="62">
                  <c:v>2047</c:v>
                </c:pt>
                <c:pt idx="63">
                  <c:v>2048</c:v>
                </c:pt>
                <c:pt idx="64">
                  <c:v>2049</c:v>
                </c:pt>
                <c:pt idx="65">
                  <c:v>2050</c:v>
                </c:pt>
              </c:numCache>
            </c:numRef>
          </c:cat>
          <c:val>
            <c:numRef>
              <c:f>'Population by Cohort'!$D$30:$BQ$30</c:f>
              <c:numCache>
                <c:formatCode>General</c:formatCode>
                <c:ptCount val="66"/>
                <c:pt idx="0">
                  <c:v>91.522659356696664</c:v>
                </c:pt>
                <c:pt idx="1">
                  <c:v>93.928404510683805</c:v>
                </c:pt>
                <c:pt idx="2">
                  <c:v>96.043617588914344</c:v>
                </c:pt>
                <c:pt idx="3">
                  <c:v>98.385144016289971</c:v>
                </c:pt>
                <c:pt idx="4">
                  <c:v>101.10868525413096</c:v>
                </c:pt>
                <c:pt idx="5">
                  <c:v>104.16105326533831</c:v>
                </c:pt>
                <c:pt idx="6">
                  <c:v>109.24032552516353</c:v>
                </c:pt>
                <c:pt idx="7">
                  <c:v>114.73770570871325</c:v>
                </c:pt>
                <c:pt idx="8">
                  <c:v>120.30571744352314</c:v>
                </c:pt>
                <c:pt idx="9">
                  <c:v>125.73157016734633</c:v>
                </c:pt>
                <c:pt idx="10">
                  <c:v>131.24733308153679</c:v>
                </c:pt>
                <c:pt idx="11">
                  <c:v>136.62464833674022</c:v>
                </c:pt>
                <c:pt idx="12">
                  <c:v>142.05741847668031</c:v>
                </c:pt>
                <c:pt idx="13">
                  <c:v>147.31800269508889</c:v>
                </c:pt>
                <c:pt idx="14">
                  <c:v>152.38355424206193</c:v>
                </c:pt>
                <c:pt idx="15">
                  <c:v>158.08962322060569</c:v>
                </c:pt>
                <c:pt idx="16">
                  <c:v>161.89054557362738</c:v>
                </c:pt>
                <c:pt idx="17">
                  <c:v>165.7900350833244</c:v>
                </c:pt>
                <c:pt idx="18">
                  <c:v>170.70429509526136</c:v>
                </c:pt>
                <c:pt idx="19">
                  <c:v>175.62326296561753</c:v>
                </c:pt>
                <c:pt idx="20">
                  <c:v>182.01053980212973</c:v>
                </c:pt>
                <c:pt idx="21">
                  <c:v>189.93275657009929</c:v>
                </c:pt>
                <c:pt idx="22">
                  <c:v>196.748650362625</c:v>
                </c:pt>
                <c:pt idx="23">
                  <c:v>202.57966201510681</c:v>
                </c:pt>
                <c:pt idx="24">
                  <c:v>209.15383243173193</c:v>
                </c:pt>
                <c:pt idx="25">
                  <c:v>214.44053568898499</c:v>
                </c:pt>
                <c:pt idx="26">
                  <c:v>218.00970327739688</c:v>
                </c:pt>
                <c:pt idx="27">
                  <c:v>220.98237307850235</c:v>
                </c:pt>
                <c:pt idx="28">
                  <c:v>223.40231814375304</c:v>
                </c:pt>
                <c:pt idx="29">
                  <c:v>225.48940809312452</c:v>
                </c:pt>
                <c:pt idx="30">
                  <c:v>227.5230342486544</c:v>
                </c:pt>
                <c:pt idx="31">
                  <c:v>228.6708395932215</c:v>
                </c:pt>
                <c:pt idx="32">
                  <c:v>230.12300071031964</c:v>
                </c:pt>
                <c:pt idx="33">
                  <c:v>234.61252351173235</c:v>
                </c:pt>
                <c:pt idx="34">
                  <c:v>239.94898142515513</c:v>
                </c:pt>
                <c:pt idx="35">
                  <c:v>246.13399892931173</c:v>
                </c:pt>
                <c:pt idx="36">
                  <c:v>253.40252859834624</c:v>
                </c:pt>
                <c:pt idx="37">
                  <c:v>266.95564699078841</c:v>
                </c:pt>
                <c:pt idx="38">
                  <c:v>279.87530854967036</c:v>
                </c:pt>
                <c:pt idx="39">
                  <c:v>294.89684920280979</c:v>
                </c:pt>
                <c:pt idx="40">
                  <c:v>312.13569942910431</c:v>
                </c:pt>
                <c:pt idx="41">
                  <c:v>331.32373765388888</c:v>
                </c:pt>
                <c:pt idx="42">
                  <c:v>352.25672381132296</c:v>
                </c:pt>
                <c:pt idx="43">
                  <c:v>374.57420687010176</c:v>
                </c:pt>
                <c:pt idx="44">
                  <c:v>397.92938445872988</c:v>
                </c:pt>
                <c:pt idx="45">
                  <c:v>421.99142494820506</c:v>
                </c:pt>
                <c:pt idx="46">
                  <c:v>443.81062111913752</c:v>
                </c:pt>
                <c:pt idx="47">
                  <c:v>465.572002919422</c:v>
                </c:pt>
                <c:pt idx="48">
                  <c:v>487.06725386914553</c:v>
                </c:pt>
                <c:pt idx="49">
                  <c:v>508.12540424339653</c:v>
                </c:pt>
                <c:pt idx="50">
                  <c:v>528.61873360930804</c:v>
                </c:pt>
                <c:pt idx="51">
                  <c:v>548.45950439939372</c:v>
                </c:pt>
                <c:pt idx="52">
                  <c:v>567.5971650241878</c:v>
                </c:pt>
                <c:pt idx="53">
                  <c:v>586.0135710344174</c:v>
                </c:pt>
                <c:pt idx="54">
                  <c:v>603.69172974185278</c:v>
                </c:pt>
                <c:pt idx="55">
                  <c:v>626.35665157630967</c:v>
                </c:pt>
                <c:pt idx="56">
                  <c:v>639.9586024046323</c:v>
                </c:pt>
                <c:pt idx="57">
                  <c:v>652.82436680048386</c:v>
                </c:pt>
                <c:pt idx="58">
                  <c:v>665.030486471068</c:v>
                </c:pt>
                <c:pt idx="59">
                  <c:v>676.65972442622251</c:v>
                </c:pt>
                <c:pt idx="60">
                  <c:v>687.7941607143747</c:v>
                </c:pt>
                <c:pt idx="61">
                  <c:v>698.51599448428908</c:v>
                </c:pt>
                <c:pt idx="62">
                  <c:v>708.83144225440924</c:v>
                </c:pt>
                <c:pt idx="63">
                  <c:v>719.55199011658306</c:v>
                </c:pt>
                <c:pt idx="64">
                  <c:v>730.40898099327455</c:v>
                </c:pt>
                <c:pt idx="65">
                  <c:v>744.85514377730772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D7-41C1-93F4-8EF1DD5F4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0237536"/>
        <c:axId val="1373738688"/>
      </c:barChart>
      <c:catAx>
        <c:axId val="30023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3738688"/>
        <c:crosses val="autoZero"/>
        <c:auto val="1"/>
        <c:lblAlgn val="ctr"/>
        <c:lblOffset val="100"/>
        <c:noMultiLvlLbl val="0"/>
      </c:catAx>
      <c:valAx>
        <c:axId val="137373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023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'Working age population per 85+'!$C$12</c:f>
              <c:strCache>
                <c:ptCount val="1"/>
                <c:pt idx="0">
                  <c:v>Number of Working age (20-65) per 85+ Population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'Working age population per 85+'!$D$12:$BQ$12</c:f>
              <c:numCache>
                <c:formatCode>_(* #,##0_);_(* \(#,##0\);_(* "-"??_);_(@_)</c:formatCode>
                <c:ptCount val="5"/>
                <c:pt idx="0">
                  <c:v>50.386096277566807</c:v>
                </c:pt>
                <c:pt idx="1">
                  <c:v>31.894476730026341</c:v>
                </c:pt>
                <c:pt idx="2">
                  <c:v>30.24967244594491</c:v>
                </c:pt>
                <c:pt idx="3">
                  <c:v>14.655138519510261</c:v>
                </c:pt>
                <c:pt idx="4">
                  <c:v>12.69987530375162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94-4F90-9B26-9E027236A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882208"/>
        <c:axId val="1326090336"/>
      </c:barChart>
      <c:catAx>
        <c:axId val="4578822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6090336"/>
        <c:crosses val="autoZero"/>
        <c:auto val="1"/>
        <c:lblAlgn val="ctr"/>
        <c:lblOffset val="100"/>
        <c:noMultiLvlLbl val="0"/>
      </c:catAx>
      <c:valAx>
        <c:axId val="132609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7882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409574</xdr:colOff>
      <xdr:row>34</xdr:row>
      <xdr:rowOff>161924</xdr:rowOff>
    </xdr:from>
    <xdr:to>
      <xdr:col>13</xdr:col>
      <xdr:colOff>38099</xdr:colOff>
      <xdr:row>55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F024E3-0C1C-4E63-86D0-F56DC659DF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1323975</xdr:colOff>
      <xdr:row>13</xdr:row>
      <xdr:rowOff>0</xdr:rowOff>
    </xdr:from>
    <xdr:to>
      <xdr:col>68</xdr:col>
      <xdr:colOff>257175</xdr:colOff>
      <xdr:row>29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AFDBF1-A0DA-4C70-8AD8-24609C6A85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E0A07-C38C-44C6-83D8-C0BD0F34CDFB}">
  <dimension ref="A1:BU35"/>
  <sheetViews>
    <sheetView tabSelected="1" workbookViewId="0">
      <selection activeCell="C32" sqref="C32"/>
    </sheetView>
  </sheetViews>
  <sheetFormatPr defaultRowHeight="12.75" x14ac:dyDescent="0.2"/>
  <cols>
    <col min="1" max="1" width="12.85546875" customWidth="1"/>
    <col min="2" max="2" width="22.42578125" customWidth="1"/>
  </cols>
  <sheetData>
    <row r="1" spans="1:71" x14ac:dyDescent="0.2">
      <c r="A1" t="s">
        <v>10</v>
      </c>
    </row>
    <row r="3" spans="1:71" x14ac:dyDescent="0.2">
      <c r="B3" t="s">
        <v>0</v>
      </c>
      <c r="C3">
        <v>1982</v>
      </c>
      <c r="D3">
        <v>1983</v>
      </c>
      <c r="E3">
        <v>1984</v>
      </c>
      <c r="F3">
        <v>1985</v>
      </c>
      <c r="G3">
        <v>1986</v>
      </c>
      <c r="H3">
        <v>1987</v>
      </c>
      <c r="I3">
        <v>1988</v>
      </c>
      <c r="J3">
        <v>1989</v>
      </c>
      <c r="K3">
        <v>1990</v>
      </c>
      <c r="L3">
        <v>1991</v>
      </c>
      <c r="M3">
        <v>1992</v>
      </c>
      <c r="N3">
        <v>1993</v>
      </c>
      <c r="O3">
        <v>1994</v>
      </c>
      <c r="P3">
        <v>1995</v>
      </c>
      <c r="Q3">
        <v>1996</v>
      </c>
      <c r="R3">
        <v>1997</v>
      </c>
      <c r="S3">
        <v>1998</v>
      </c>
      <c r="T3">
        <v>1999</v>
      </c>
      <c r="U3">
        <v>2000</v>
      </c>
      <c r="V3">
        <v>2001</v>
      </c>
      <c r="W3">
        <v>2002</v>
      </c>
      <c r="X3">
        <v>2003</v>
      </c>
      <c r="Y3">
        <v>2004</v>
      </c>
      <c r="Z3">
        <v>2005</v>
      </c>
      <c r="AA3">
        <v>2006</v>
      </c>
      <c r="AB3">
        <v>2007</v>
      </c>
      <c r="AC3">
        <v>2008</v>
      </c>
      <c r="AD3">
        <v>2009</v>
      </c>
      <c r="AE3">
        <v>2010</v>
      </c>
      <c r="AF3">
        <v>2011</v>
      </c>
      <c r="AG3">
        <v>2012</v>
      </c>
      <c r="AH3">
        <v>2013</v>
      </c>
      <c r="AI3">
        <v>2014</v>
      </c>
      <c r="AJ3">
        <v>2015</v>
      </c>
      <c r="AK3">
        <v>2016</v>
      </c>
      <c r="AL3">
        <v>2017</v>
      </c>
      <c r="AM3">
        <v>2018</v>
      </c>
      <c r="AN3">
        <v>2019</v>
      </c>
      <c r="AO3">
        <v>2020</v>
      </c>
      <c r="AP3">
        <v>2021</v>
      </c>
      <c r="AQ3">
        <v>2022</v>
      </c>
      <c r="AR3">
        <v>2023</v>
      </c>
      <c r="AS3">
        <v>2024</v>
      </c>
      <c r="AT3">
        <v>2025</v>
      </c>
      <c r="AU3">
        <v>2026</v>
      </c>
      <c r="AV3">
        <v>2027</v>
      </c>
      <c r="AW3">
        <v>2028</v>
      </c>
      <c r="AX3">
        <v>2029</v>
      </c>
      <c r="AY3">
        <v>2030</v>
      </c>
      <c r="AZ3">
        <v>2031</v>
      </c>
      <c r="BA3">
        <v>2032</v>
      </c>
      <c r="BB3">
        <v>2033</v>
      </c>
      <c r="BC3">
        <v>2034</v>
      </c>
      <c r="BD3">
        <v>2035</v>
      </c>
      <c r="BE3">
        <v>2036</v>
      </c>
      <c r="BF3">
        <v>2037</v>
      </c>
      <c r="BG3">
        <v>2038</v>
      </c>
      <c r="BH3">
        <v>2039</v>
      </c>
      <c r="BI3">
        <v>2040</v>
      </c>
      <c r="BJ3">
        <v>2041</v>
      </c>
      <c r="BK3">
        <v>2042</v>
      </c>
      <c r="BL3">
        <v>2043</v>
      </c>
      <c r="BM3">
        <v>2044</v>
      </c>
      <c r="BN3">
        <v>2045</v>
      </c>
      <c r="BO3">
        <v>2046</v>
      </c>
      <c r="BP3">
        <v>2047</v>
      </c>
      <c r="BQ3">
        <v>2048</v>
      </c>
      <c r="BR3">
        <v>2049</v>
      </c>
      <c r="BS3">
        <v>2050</v>
      </c>
    </row>
    <row r="4" spans="1:71" x14ac:dyDescent="0.2">
      <c r="A4" t="s">
        <v>5</v>
      </c>
      <c r="B4" t="s">
        <v>3</v>
      </c>
      <c r="C4" s="1">
        <v>974.52700000000004</v>
      </c>
      <c r="D4" s="1">
        <v>983.04</v>
      </c>
      <c r="E4" s="1">
        <v>990.88199999999995</v>
      </c>
      <c r="F4" s="1">
        <v>993.13300000000004</v>
      </c>
      <c r="G4" s="1">
        <v>989.48199999999997</v>
      </c>
      <c r="H4" s="1">
        <v>985.44799999999998</v>
      </c>
      <c r="I4" s="1">
        <v>987.26199999999994</v>
      </c>
      <c r="J4" s="1">
        <v>997.24199999999996</v>
      </c>
      <c r="K4" s="1">
        <v>1016.686</v>
      </c>
      <c r="L4" s="1">
        <v>1045.202</v>
      </c>
      <c r="M4" s="1">
        <v>1076.74</v>
      </c>
      <c r="N4" s="1">
        <v>1113.27</v>
      </c>
      <c r="O4" s="1">
        <v>1148.9010000000001</v>
      </c>
      <c r="P4" s="1">
        <v>1180.1410000000001</v>
      </c>
      <c r="Q4" s="1">
        <v>1206.242</v>
      </c>
      <c r="R4" s="1">
        <v>1231.395</v>
      </c>
      <c r="S4" s="1">
        <v>1255.2190000000001</v>
      </c>
      <c r="T4" s="1">
        <v>1278.7860000000001</v>
      </c>
      <c r="U4" s="1">
        <v>1301.912</v>
      </c>
      <c r="V4" s="1">
        <v>1322.5060000000001</v>
      </c>
      <c r="W4" s="1">
        <v>1343.41</v>
      </c>
      <c r="X4" s="1">
        <v>1367.271</v>
      </c>
      <c r="Y4" s="1">
        <v>1396.8579999999999</v>
      </c>
      <c r="Z4" s="1">
        <v>1433.5440000000001</v>
      </c>
      <c r="AA4" s="1">
        <v>1472.9739999999999</v>
      </c>
      <c r="AB4" s="1">
        <v>1508.306</v>
      </c>
      <c r="AC4" s="1">
        <v>1536.2660000000001</v>
      </c>
      <c r="AD4" s="1">
        <v>1556.4839999999999</v>
      </c>
      <c r="AE4" s="1">
        <v>1572.3969999999999</v>
      </c>
      <c r="AF4" s="1">
        <v>1584.568</v>
      </c>
      <c r="AG4" s="1">
        <v>1596.864</v>
      </c>
      <c r="AH4" s="1">
        <v>1613.0060000000001</v>
      </c>
      <c r="AI4" s="1">
        <v>1632.6780000000001</v>
      </c>
      <c r="AJ4" s="1">
        <v>1653.8969999999999</v>
      </c>
      <c r="AK4" s="1">
        <v>1685.029</v>
      </c>
      <c r="AL4" s="1">
        <v>1721.2349999999999</v>
      </c>
      <c r="AM4" s="1">
        <v>1755.3979999999999</v>
      </c>
      <c r="AN4" s="1">
        <v>1781.116</v>
      </c>
      <c r="AO4" s="1">
        <v>1802.7829999999999</v>
      </c>
      <c r="AP4" s="1">
        <v>1824.2049999999999</v>
      </c>
      <c r="AQ4" s="1">
        <v>1845.7180000000001</v>
      </c>
      <c r="AR4" s="1">
        <v>1867.307</v>
      </c>
      <c r="AS4" s="1">
        <v>1888.9369999999999</v>
      </c>
      <c r="AT4" s="1">
        <v>1910.5719999999999</v>
      </c>
      <c r="AU4" s="1">
        <v>1932.184</v>
      </c>
      <c r="AV4" s="1">
        <v>1953.7170000000001</v>
      </c>
      <c r="AW4" s="1">
        <v>1975.106</v>
      </c>
      <c r="AX4" s="1">
        <v>1996.356</v>
      </c>
      <c r="AY4" s="1">
        <v>2017.47</v>
      </c>
      <c r="AZ4" s="1">
        <v>2038.4369999999999</v>
      </c>
      <c r="BA4" s="1">
        <v>2059.25</v>
      </c>
      <c r="BB4" s="1">
        <v>2079.9259999999999</v>
      </c>
      <c r="BC4" s="1">
        <v>2100.529</v>
      </c>
      <c r="BD4" s="1">
        <v>2121.1559999999999</v>
      </c>
      <c r="BE4" s="1">
        <v>2141.828</v>
      </c>
      <c r="BF4" s="1">
        <v>2162.5360000000001</v>
      </c>
      <c r="BG4" s="1">
        <v>2183.259</v>
      </c>
      <c r="BH4" s="1">
        <v>2203.9960000000001</v>
      </c>
      <c r="BI4" s="1">
        <v>2224.7460000000001</v>
      </c>
      <c r="BJ4" s="1">
        <v>2245.5189999999998</v>
      </c>
      <c r="BK4" s="1">
        <v>2266.3229999999999</v>
      </c>
      <c r="BL4" s="1">
        <v>2287.1689999999999</v>
      </c>
      <c r="BM4" s="1">
        <v>2308.0659999999998</v>
      </c>
      <c r="BN4" s="1">
        <v>2329.0239999999999</v>
      </c>
      <c r="BO4" s="1">
        <v>2350.0479999999998</v>
      </c>
      <c r="BP4" s="1">
        <v>2371.1179999999999</v>
      </c>
      <c r="BQ4" s="1">
        <v>2392.4494437013204</v>
      </c>
      <c r="BR4" s="1">
        <v>2413.9727928625898</v>
      </c>
      <c r="BS4" s="1">
        <v>2435.6897739354285</v>
      </c>
    </row>
    <row r="5" spans="1:71" x14ac:dyDescent="0.2">
      <c r="A5" t="s">
        <v>5</v>
      </c>
      <c r="B5" t="s">
        <v>4</v>
      </c>
      <c r="C5" s="1">
        <v>805.32600000000002</v>
      </c>
      <c r="D5" s="1">
        <v>814.69</v>
      </c>
      <c r="E5" s="1">
        <v>820.74</v>
      </c>
      <c r="F5" s="1">
        <v>820.62199999999996</v>
      </c>
      <c r="G5" s="1">
        <v>812.64800000000002</v>
      </c>
      <c r="H5" s="1">
        <v>804.69399999999996</v>
      </c>
      <c r="I5" s="1">
        <v>800.39800000000002</v>
      </c>
      <c r="J5" s="1">
        <v>799.77599999999995</v>
      </c>
      <c r="K5" s="1">
        <v>801.94500000000005</v>
      </c>
      <c r="L5" s="1">
        <v>812.10500000000002</v>
      </c>
      <c r="M5" s="1">
        <v>828.32500000000005</v>
      </c>
      <c r="N5" s="1">
        <v>846.67600000000004</v>
      </c>
      <c r="O5" s="1">
        <v>863.13099999999997</v>
      </c>
      <c r="P5" s="1">
        <v>877.41899999999998</v>
      </c>
      <c r="Q5" s="1">
        <v>886.32500000000005</v>
      </c>
      <c r="R5" s="1">
        <v>890.12</v>
      </c>
      <c r="S5" s="1">
        <v>893.22199999999998</v>
      </c>
      <c r="T5" s="1">
        <v>898.36300000000006</v>
      </c>
      <c r="U5" s="1">
        <v>903.97799999999995</v>
      </c>
      <c r="V5" s="1">
        <v>907.64400000000001</v>
      </c>
      <c r="W5" s="1">
        <v>912.86599999999999</v>
      </c>
      <c r="X5" s="1">
        <v>921.07799999999997</v>
      </c>
      <c r="Y5" s="1">
        <v>931.25300000000004</v>
      </c>
      <c r="Z5" s="1">
        <v>941.83199999999999</v>
      </c>
      <c r="AA5" s="1">
        <v>954.15800000000002</v>
      </c>
      <c r="AB5" s="1">
        <v>966.15099999999995</v>
      </c>
      <c r="AC5" s="1">
        <v>977.10199999999998</v>
      </c>
      <c r="AD5" s="1">
        <v>984.86699999999996</v>
      </c>
      <c r="AE5" s="1">
        <v>991.42600000000004</v>
      </c>
      <c r="AF5" s="1">
        <v>997.71699999999998</v>
      </c>
      <c r="AG5" s="1">
        <v>1004.681</v>
      </c>
      <c r="AH5" s="1">
        <v>1012.898</v>
      </c>
      <c r="AI5" s="1">
        <v>1021.003</v>
      </c>
      <c r="AJ5" s="1">
        <v>1029.731</v>
      </c>
      <c r="AK5" s="1">
        <v>1040.229</v>
      </c>
      <c r="AL5" s="1">
        <v>1051.8119999999999</v>
      </c>
      <c r="AM5" s="1">
        <v>1061.6969999999999</v>
      </c>
      <c r="AN5" s="1">
        <v>1069.2049999999999</v>
      </c>
      <c r="AO5" s="1">
        <v>1075.758</v>
      </c>
      <c r="AP5" s="1">
        <v>1082.1120000000001</v>
      </c>
      <c r="AQ5" s="1">
        <v>1088.2570000000001</v>
      </c>
      <c r="AR5" s="1">
        <v>1094.1469999999999</v>
      </c>
      <c r="AS5" s="1">
        <v>1099.7470000000001</v>
      </c>
      <c r="AT5" s="1">
        <v>1105.0250000000001</v>
      </c>
      <c r="AU5" s="1">
        <v>1109.9480000000001</v>
      </c>
      <c r="AV5" s="1">
        <v>1114.4970000000001</v>
      </c>
      <c r="AW5" s="1">
        <v>1118.6579999999999</v>
      </c>
      <c r="AX5" s="1">
        <v>1122.431</v>
      </c>
      <c r="AY5" s="1">
        <v>1125.825</v>
      </c>
      <c r="AZ5" s="1">
        <v>1128.8499999999999</v>
      </c>
      <c r="BA5" s="1">
        <v>1131.568</v>
      </c>
      <c r="BB5" s="1">
        <v>1134.0550000000001</v>
      </c>
      <c r="BC5" s="1">
        <v>1136.3499999999999</v>
      </c>
      <c r="BD5" s="1">
        <v>1138.479</v>
      </c>
      <c r="BE5" s="1">
        <v>1140.4590000000001</v>
      </c>
      <c r="BF5" s="1">
        <v>1142.306</v>
      </c>
      <c r="BG5" s="1">
        <v>1144.0350000000001</v>
      </c>
      <c r="BH5" s="1">
        <v>1145.6579999999999</v>
      </c>
      <c r="BI5" s="1">
        <v>1147.1790000000001</v>
      </c>
      <c r="BJ5" s="1">
        <v>1148.6089999999999</v>
      </c>
      <c r="BK5" s="1">
        <v>1149.9590000000001</v>
      </c>
      <c r="BL5" s="1">
        <v>1151.239</v>
      </c>
      <c r="BM5" s="1">
        <v>1152.4559999999999</v>
      </c>
      <c r="BN5" s="1">
        <v>1153.616</v>
      </c>
      <c r="BO5" s="1">
        <v>1154.7239999999999</v>
      </c>
      <c r="BP5" s="1">
        <v>1155.7719999999999</v>
      </c>
      <c r="BQ5" s="1">
        <v>1156.8515105402696</v>
      </c>
      <c r="BR5" s="1">
        <v>1157.9320293615899</v>
      </c>
      <c r="BS5" s="1">
        <v>1159.0135574057124</v>
      </c>
    </row>
    <row r="6" spans="1:71" x14ac:dyDescent="0.2">
      <c r="A6" t="s">
        <v>5</v>
      </c>
      <c r="B6" t="s">
        <v>2</v>
      </c>
      <c r="C6" s="1">
        <v>2662.8890000000001</v>
      </c>
      <c r="D6" s="1">
        <v>2656.346</v>
      </c>
      <c r="E6" s="1">
        <v>2666.88</v>
      </c>
      <c r="F6" s="1">
        <v>2674.3090000000002</v>
      </c>
      <c r="G6" s="1">
        <v>2686.1219999999998</v>
      </c>
      <c r="H6" s="1">
        <v>2707.4609999999998</v>
      </c>
      <c r="I6" s="1">
        <v>2748.0189999999998</v>
      </c>
      <c r="J6" s="1">
        <v>2800.5859999999998</v>
      </c>
      <c r="K6" s="1">
        <v>2868.788</v>
      </c>
      <c r="L6" s="1">
        <v>2936.1080000000002</v>
      </c>
      <c r="M6" s="1">
        <v>3000.6669999999999</v>
      </c>
      <c r="N6" s="1">
        <v>3067.4969999999998</v>
      </c>
      <c r="O6" s="1">
        <v>3129.29</v>
      </c>
      <c r="P6" s="1">
        <v>3192.1889999999999</v>
      </c>
      <c r="Q6" s="1">
        <v>3253.9140000000002</v>
      </c>
      <c r="R6" s="1">
        <v>3309.761</v>
      </c>
      <c r="S6" s="1">
        <v>3357.22</v>
      </c>
      <c r="T6" s="1">
        <v>3398.2440000000001</v>
      </c>
      <c r="U6" s="1">
        <v>3434.83</v>
      </c>
      <c r="V6" s="1">
        <v>3474.0770000000002</v>
      </c>
      <c r="W6" s="1">
        <v>3516.9470000000001</v>
      </c>
      <c r="X6" s="1">
        <v>3549.395</v>
      </c>
      <c r="Y6" s="1">
        <v>3576.2840000000001</v>
      </c>
      <c r="Z6" s="1">
        <v>3621.2840000000001</v>
      </c>
      <c r="AA6" s="1">
        <v>3676.9409999999998</v>
      </c>
      <c r="AB6" s="1">
        <v>3727.8829999999998</v>
      </c>
      <c r="AC6" s="1">
        <v>3773.3249999999998</v>
      </c>
      <c r="AD6" s="1">
        <v>3811.7269999999999</v>
      </c>
      <c r="AE6" s="1">
        <v>3840.9679999999998</v>
      </c>
      <c r="AF6" s="1">
        <v>3869.3110000000001</v>
      </c>
      <c r="AG6" s="1">
        <v>3896.9920000000002</v>
      </c>
      <c r="AH6" s="1">
        <v>3925.7440000000001</v>
      </c>
      <c r="AI6" s="1">
        <v>3968.5839999999998</v>
      </c>
      <c r="AJ6" s="1">
        <v>4026.0680000000002</v>
      </c>
      <c r="AK6" s="1">
        <v>4092.2959999999998</v>
      </c>
      <c r="AL6" s="1">
        <v>4149.8429999999998</v>
      </c>
      <c r="AM6" s="1">
        <v>4206.2030000000004</v>
      </c>
      <c r="AN6" s="1">
        <v>4261.4409999999998</v>
      </c>
      <c r="AO6" s="1">
        <v>4312.9089999999997</v>
      </c>
      <c r="AP6" s="1">
        <v>4359.3410000000003</v>
      </c>
      <c r="AQ6" s="1">
        <v>4400.558</v>
      </c>
      <c r="AR6" s="1">
        <v>4437.1499999999996</v>
      </c>
      <c r="AS6" s="1">
        <v>4472.2049999999999</v>
      </c>
      <c r="AT6" s="1">
        <v>4506.29</v>
      </c>
      <c r="AU6" s="1">
        <v>4539.2560000000003</v>
      </c>
      <c r="AV6" s="1">
        <v>4571.2269999999999</v>
      </c>
      <c r="AW6" s="1">
        <v>4602.3419999999996</v>
      </c>
      <c r="AX6" s="1">
        <v>4632.6279999999997</v>
      </c>
      <c r="AY6" s="1">
        <v>4662.1030000000001</v>
      </c>
      <c r="AZ6" s="1">
        <v>4690.76</v>
      </c>
      <c r="BA6" s="1">
        <v>4718.6409999999996</v>
      </c>
      <c r="BB6" s="1">
        <v>4745.8159999999998</v>
      </c>
      <c r="BC6" s="1">
        <v>4772.26</v>
      </c>
      <c r="BD6" s="1">
        <v>4797.8559999999998</v>
      </c>
      <c r="BE6" s="1">
        <v>4822.6480000000001</v>
      </c>
      <c r="BF6" s="1">
        <v>4846.6959999999999</v>
      </c>
      <c r="BG6" s="1">
        <v>4870.058</v>
      </c>
      <c r="BH6" s="1">
        <v>4892.7659999999996</v>
      </c>
      <c r="BI6" s="1">
        <v>4914.8320000000003</v>
      </c>
      <c r="BJ6" s="1">
        <v>4936.2929999999997</v>
      </c>
      <c r="BK6" s="1">
        <v>4957.1859999999997</v>
      </c>
      <c r="BL6" s="1">
        <v>4977.5379999999996</v>
      </c>
      <c r="BM6" s="1">
        <v>4997.375</v>
      </c>
      <c r="BN6" s="1">
        <v>5016.7240000000002</v>
      </c>
      <c r="BO6" s="1">
        <v>5035.6030000000001</v>
      </c>
      <c r="BP6" s="1">
        <v>5053.9889999999996</v>
      </c>
      <c r="BQ6" s="1">
        <v>5072.7251756587402</v>
      </c>
      <c r="BR6" s="1">
        <v>5091.5308101703422</v>
      </c>
      <c r="BS6" s="1">
        <v>5110.4061610330446</v>
      </c>
    </row>
    <row r="7" spans="1:71" x14ac:dyDescent="0.2">
      <c r="A7" t="s">
        <v>5</v>
      </c>
      <c r="B7" t="s">
        <v>1</v>
      </c>
      <c r="C7" s="1">
        <v>4278.4470000000001</v>
      </c>
      <c r="D7" s="1">
        <v>4306.9219999999996</v>
      </c>
      <c r="E7" s="1">
        <v>4351.5280000000002</v>
      </c>
      <c r="F7" s="1">
        <v>4406.4359999999997</v>
      </c>
      <c r="G7" s="1">
        <v>4464.2809999999999</v>
      </c>
      <c r="H7" s="1">
        <v>4547.2030000000004</v>
      </c>
      <c r="I7" s="1">
        <v>4653.0990000000002</v>
      </c>
      <c r="J7" s="1">
        <v>4769.05</v>
      </c>
      <c r="K7" s="1">
        <v>4916.2309999999998</v>
      </c>
      <c r="L7" s="1">
        <v>5043.3</v>
      </c>
      <c r="M7" s="1">
        <v>5174.4520000000002</v>
      </c>
      <c r="N7" s="1">
        <v>5289.5219999999999</v>
      </c>
      <c r="O7" s="1">
        <v>5388.991</v>
      </c>
      <c r="P7" s="1">
        <v>5491.0469999999996</v>
      </c>
      <c r="Q7" s="1">
        <v>5583.8940000000002</v>
      </c>
      <c r="R7" s="1">
        <v>5685.9629999999997</v>
      </c>
      <c r="S7" s="1">
        <v>5777.3239999999996</v>
      </c>
      <c r="T7" s="1">
        <v>5850.9309999999996</v>
      </c>
      <c r="U7" s="1">
        <v>5920.5559999999996</v>
      </c>
      <c r="V7" s="1">
        <v>5993.5140000000001</v>
      </c>
      <c r="W7" s="1">
        <v>6057.8909999999996</v>
      </c>
      <c r="X7" s="1">
        <v>6114.8540000000003</v>
      </c>
      <c r="Y7" s="1">
        <v>6188.7359999999999</v>
      </c>
      <c r="Z7" s="1">
        <v>6273.66</v>
      </c>
      <c r="AA7" s="1">
        <v>6380.6940000000004</v>
      </c>
      <c r="AB7" s="1">
        <v>6474.7809999999999</v>
      </c>
      <c r="AC7" s="1">
        <v>6575.665</v>
      </c>
      <c r="AD7" s="1">
        <v>6675.1310000000003</v>
      </c>
      <c r="AE7" s="1">
        <v>6751.7569999999996</v>
      </c>
      <c r="AF7" s="1">
        <v>6827.7460000000001</v>
      </c>
      <c r="AG7" s="1">
        <v>6900.0110000000004</v>
      </c>
      <c r="AH7" s="1">
        <v>6974.5379999999996</v>
      </c>
      <c r="AI7" s="1">
        <v>7061.5649999999996</v>
      </c>
      <c r="AJ7" s="1">
        <v>7170.2219999999998</v>
      </c>
      <c r="AK7" s="1">
        <v>7296.3280000000004</v>
      </c>
      <c r="AL7" s="1">
        <v>7420.3090000000002</v>
      </c>
      <c r="AM7" s="1">
        <v>7532.4170000000004</v>
      </c>
      <c r="AN7" s="1">
        <v>7627.9960000000001</v>
      </c>
      <c r="AO7" s="1">
        <v>7713.8490000000002</v>
      </c>
      <c r="AP7" s="1">
        <v>7794.366</v>
      </c>
      <c r="AQ7" s="1">
        <v>7870.3819999999996</v>
      </c>
      <c r="AR7" s="1">
        <v>7943.2839999999997</v>
      </c>
      <c r="AS7" s="1">
        <v>8014.1530000000002</v>
      </c>
      <c r="AT7" s="1">
        <v>8083.2240000000002</v>
      </c>
      <c r="AU7" s="1">
        <v>8150.4989999999998</v>
      </c>
      <c r="AV7" s="1">
        <v>8216.1479999999992</v>
      </c>
      <c r="AW7" s="1">
        <v>8280.259</v>
      </c>
      <c r="AX7" s="1">
        <v>8342.91</v>
      </c>
      <c r="AY7" s="1">
        <v>8404.1239999999998</v>
      </c>
      <c r="AZ7" s="1">
        <v>8463.8359999999993</v>
      </c>
      <c r="BA7" s="1">
        <v>8522.0939999999991</v>
      </c>
      <c r="BB7" s="1">
        <v>8578.9950000000008</v>
      </c>
      <c r="BC7" s="1">
        <v>8634.7060000000001</v>
      </c>
      <c r="BD7" s="1">
        <v>8689.5519999999997</v>
      </c>
      <c r="BE7" s="1">
        <v>8743.6530000000002</v>
      </c>
      <c r="BF7" s="1">
        <v>8796.991</v>
      </c>
      <c r="BG7" s="1">
        <v>8849.6959999999999</v>
      </c>
      <c r="BH7" s="1">
        <v>8901.857</v>
      </c>
      <c r="BI7" s="1">
        <v>8953.6280000000006</v>
      </c>
      <c r="BJ7" s="1">
        <v>9005.0660000000007</v>
      </c>
      <c r="BK7" s="1">
        <v>9056.2240000000002</v>
      </c>
      <c r="BL7" s="1">
        <v>9107.1139999999996</v>
      </c>
      <c r="BM7" s="1">
        <v>9157.7569999999996</v>
      </c>
      <c r="BN7" s="1">
        <v>9208.1859999999997</v>
      </c>
      <c r="BO7" s="1">
        <v>9258.4549999999999</v>
      </c>
      <c r="BP7" s="1">
        <v>9308.5689999999995</v>
      </c>
      <c r="BQ7" s="1">
        <v>9359.170129236225</v>
      </c>
      <c r="BR7" s="1">
        <v>9410.0463248419419</v>
      </c>
      <c r="BS7" s="1">
        <v>9461.1990820704905</v>
      </c>
    </row>
    <row r="8" spans="1:71" x14ac:dyDescent="0.2"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</row>
    <row r="9" spans="1:71" x14ac:dyDescent="0.2">
      <c r="A9" t="s">
        <v>11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</row>
    <row r="10" spans="1:71" x14ac:dyDescent="0.2">
      <c r="B10" t="s">
        <v>0</v>
      </c>
      <c r="C10">
        <v>1982</v>
      </c>
      <c r="D10">
        <v>1983</v>
      </c>
      <c r="E10">
        <v>1984</v>
      </c>
      <c r="F10">
        <v>1985</v>
      </c>
      <c r="G10">
        <v>1986</v>
      </c>
      <c r="H10">
        <v>1987</v>
      </c>
      <c r="I10">
        <v>1988</v>
      </c>
      <c r="J10">
        <v>1989</v>
      </c>
      <c r="K10">
        <v>1990</v>
      </c>
      <c r="L10">
        <v>1991</v>
      </c>
      <c r="M10">
        <v>1992</v>
      </c>
      <c r="N10">
        <v>1993</v>
      </c>
      <c r="O10">
        <v>1994</v>
      </c>
      <c r="P10">
        <v>1995</v>
      </c>
      <c r="Q10">
        <v>1996</v>
      </c>
      <c r="R10">
        <v>1997</v>
      </c>
      <c r="S10">
        <v>1998</v>
      </c>
      <c r="T10">
        <v>1999</v>
      </c>
      <c r="U10">
        <v>2000</v>
      </c>
      <c r="V10">
        <v>2001</v>
      </c>
      <c r="W10">
        <v>2002</v>
      </c>
      <c r="X10">
        <v>2003</v>
      </c>
      <c r="Y10">
        <v>2004</v>
      </c>
      <c r="Z10">
        <v>2005</v>
      </c>
      <c r="AA10">
        <v>2006</v>
      </c>
      <c r="AB10">
        <v>2007</v>
      </c>
      <c r="AC10">
        <v>2008</v>
      </c>
      <c r="AD10">
        <v>2009</v>
      </c>
      <c r="AE10">
        <v>2010</v>
      </c>
      <c r="AF10">
        <v>2011</v>
      </c>
      <c r="AG10">
        <v>2012</v>
      </c>
      <c r="AH10">
        <v>2013</v>
      </c>
      <c r="AI10">
        <v>2014</v>
      </c>
      <c r="AJ10">
        <v>2015</v>
      </c>
      <c r="AK10">
        <v>2016</v>
      </c>
      <c r="AL10">
        <v>2017</v>
      </c>
      <c r="AM10">
        <v>2018</v>
      </c>
      <c r="AN10">
        <v>2019</v>
      </c>
      <c r="AO10">
        <v>2020</v>
      </c>
      <c r="AP10">
        <v>2021</v>
      </c>
      <c r="AQ10">
        <v>2022</v>
      </c>
      <c r="AR10">
        <v>2023</v>
      </c>
      <c r="AS10">
        <v>2024</v>
      </c>
      <c r="AT10">
        <v>2025</v>
      </c>
      <c r="AU10">
        <v>2026</v>
      </c>
      <c r="AV10">
        <v>2027</v>
      </c>
      <c r="AW10">
        <v>2028</v>
      </c>
      <c r="AX10">
        <v>2029</v>
      </c>
      <c r="AY10">
        <v>2030</v>
      </c>
      <c r="AZ10">
        <v>2031</v>
      </c>
      <c r="BA10">
        <v>2032</v>
      </c>
      <c r="BB10">
        <v>2033</v>
      </c>
      <c r="BC10">
        <v>2034</v>
      </c>
      <c r="BD10">
        <v>2035</v>
      </c>
      <c r="BE10">
        <v>2036</v>
      </c>
      <c r="BF10">
        <v>2037</v>
      </c>
      <c r="BG10">
        <v>2038</v>
      </c>
      <c r="BH10">
        <v>2039</v>
      </c>
      <c r="BI10">
        <v>2040</v>
      </c>
      <c r="BJ10">
        <v>2041</v>
      </c>
      <c r="BK10">
        <v>2042</v>
      </c>
      <c r="BL10">
        <v>2043</v>
      </c>
      <c r="BM10">
        <v>2044</v>
      </c>
      <c r="BN10">
        <v>2045</v>
      </c>
      <c r="BO10">
        <v>2046</v>
      </c>
      <c r="BP10">
        <v>2047</v>
      </c>
      <c r="BQ10">
        <v>2048</v>
      </c>
      <c r="BR10">
        <v>2049</v>
      </c>
      <c r="BS10">
        <v>2050</v>
      </c>
    </row>
    <row r="11" spans="1:71" x14ac:dyDescent="0.2">
      <c r="B11" t="s">
        <v>3</v>
      </c>
      <c r="C11" s="1">
        <v>-2.8290000000000002</v>
      </c>
      <c r="D11" s="1">
        <v>-2.9340000000000002</v>
      </c>
      <c r="E11" s="1">
        <v>-4.673</v>
      </c>
      <c r="F11" s="1">
        <v>-10.754</v>
      </c>
      <c r="G11" s="1">
        <v>-13.585000000000001</v>
      </c>
      <c r="H11" s="1">
        <v>-10.863</v>
      </c>
      <c r="I11" s="1">
        <v>-3.3180000000000001</v>
      </c>
      <c r="J11" s="1">
        <v>4.9580000000000002</v>
      </c>
      <c r="K11" s="1">
        <v>14.468</v>
      </c>
      <c r="L11" s="1">
        <v>20.562999999999999</v>
      </c>
      <c r="M11" s="1">
        <v>24.253</v>
      </c>
      <c r="N11" s="1">
        <v>27.643999999999998</v>
      </c>
      <c r="O11" s="1">
        <v>25.193000000000001</v>
      </c>
      <c r="P11" s="1">
        <v>19.425999999999998</v>
      </c>
      <c r="Q11" s="1">
        <v>15.686</v>
      </c>
      <c r="R11" s="1">
        <v>15.035</v>
      </c>
      <c r="S11" s="1">
        <v>13.454000000000001</v>
      </c>
      <c r="T11" s="1">
        <v>13.643000000000001</v>
      </c>
      <c r="U11" s="1">
        <v>11.103</v>
      </c>
      <c r="V11" s="1">
        <v>9.5730000000000004</v>
      </c>
      <c r="W11" s="1">
        <v>10.644</v>
      </c>
      <c r="X11" s="1">
        <v>14.055999999999999</v>
      </c>
      <c r="Y11" s="1">
        <v>20.350000000000001</v>
      </c>
      <c r="Z11" s="1">
        <v>25.312999999999999</v>
      </c>
      <c r="AA11" s="1">
        <v>24.245000000000001</v>
      </c>
      <c r="AB11" s="1">
        <v>18.800999999999998</v>
      </c>
      <c r="AC11" s="1">
        <v>10.569000000000001</v>
      </c>
      <c r="AD11" s="1">
        <v>4.6630000000000003</v>
      </c>
      <c r="AE11" s="1">
        <v>1.2789999999999999</v>
      </c>
      <c r="AF11" s="1">
        <v>1.2350000000000001</v>
      </c>
      <c r="AG11" s="1">
        <v>3.0459999999999998</v>
      </c>
      <c r="AH11" s="1">
        <v>7.7359999999999998</v>
      </c>
      <c r="AI11" s="1">
        <v>9.593</v>
      </c>
      <c r="AJ11" s="1">
        <v>14.654</v>
      </c>
      <c r="AK11" s="1">
        <v>23.588000000000001</v>
      </c>
      <c r="AL11" s="1">
        <v>25.762</v>
      </c>
      <c r="AM11" s="1">
        <v>21.324999999999999</v>
      </c>
      <c r="AN11" s="1">
        <v>12.148999999999999</v>
      </c>
      <c r="AO11" s="1">
        <v>10.714</v>
      </c>
      <c r="AP11" s="1">
        <v>10.707000000000001</v>
      </c>
      <c r="AQ11" s="1">
        <v>10.843</v>
      </c>
      <c r="AR11" s="1">
        <v>10.992000000000001</v>
      </c>
      <c r="AS11" s="1">
        <v>11.141</v>
      </c>
      <c r="AT11" s="1">
        <v>11.292</v>
      </c>
      <c r="AU11" s="1">
        <v>11.457000000000001</v>
      </c>
      <c r="AV11" s="1">
        <v>11.558</v>
      </c>
      <c r="AW11" s="1">
        <v>11.632999999999999</v>
      </c>
      <c r="AX11" s="1">
        <v>11.721</v>
      </c>
      <c r="AY11" s="1">
        <v>11.804</v>
      </c>
      <c r="AZ11" s="1">
        <v>11.859</v>
      </c>
      <c r="BA11" s="1">
        <v>11.913</v>
      </c>
      <c r="BB11" s="1">
        <v>11.97</v>
      </c>
      <c r="BC11" s="1">
        <v>12.11</v>
      </c>
      <c r="BD11" s="1">
        <v>12.305</v>
      </c>
      <c r="BE11" s="1">
        <v>12.499000000000001</v>
      </c>
      <c r="BF11" s="1">
        <v>12.648</v>
      </c>
      <c r="BG11" s="1">
        <v>12.781000000000001</v>
      </c>
      <c r="BH11" s="1">
        <v>12.904999999999999</v>
      </c>
      <c r="BI11" s="1">
        <v>13.03</v>
      </c>
      <c r="BJ11" s="1">
        <v>13.154999999999999</v>
      </c>
      <c r="BK11" s="1">
        <v>13.275</v>
      </c>
      <c r="BL11" s="1">
        <v>13.398999999999999</v>
      </c>
      <c r="BM11" s="1">
        <v>13.523999999999999</v>
      </c>
      <c r="BN11" s="1">
        <v>13.651</v>
      </c>
      <c r="BO11" s="1">
        <v>13.778</v>
      </c>
      <c r="BP11" s="1">
        <v>13.9</v>
      </c>
      <c r="BQ11" s="1">
        <v>14.026198056651031</v>
      </c>
      <c r="BR11" s="1">
        <v>14.153541865064833</v>
      </c>
      <c r="BS11" s="1">
        <v>14.282041827518084</v>
      </c>
    </row>
    <row r="12" spans="1:71" x14ac:dyDescent="0.2">
      <c r="B12" t="s">
        <v>4</v>
      </c>
      <c r="C12" s="1">
        <v>1.4370000000000001</v>
      </c>
      <c r="D12" s="1">
        <v>1.107</v>
      </c>
      <c r="E12" s="1">
        <v>-3.282</v>
      </c>
      <c r="F12" s="1">
        <v>-10.35</v>
      </c>
      <c r="G12" s="1">
        <v>-14.608000000000001</v>
      </c>
      <c r="H12" s="1">
        <v>-12.41</v>
      </c>
      <c r="I12" s="1">
        <v>-7.6280000000000001</v>
      </c>
      <c r="J12" s="1">
        <v>-4.9169999999999998</v>
      </c>
      <c r="K12" s="1">
        <v>0.27200000000000002</v>
      </c>
      <c r="L12" s="1">
        <v>8.298</v>
      </c>
      <c r="M12" s="1">
        <v>13.148999999999999</v>
      </c>
      <c r="N12" s="1">
        <v>13.904</v>
      </c>
      <c r="O12" s="1">
        <v>12.183999999999999</v>
      </c>
      <c r="P12" s="1">
        <v>8.968</v>
      </c>
      <c r="Q12" s="1">
        <v>3.5139999999999998</v>
      </c>
      <c r="R12" s="1">
        <v>-4.4999999999999998E-2</v>
      </c>
      <c r="S12" s="1">
        <v>0.86899999999999999</v>
      </c>
      <c r="T12" s="1">
        <v>2.9940000000000002</v>
      </c>
      <c r="U12" s="1">
        <v>1.889</v>
      </c>
      <c r="V12" s="1">
        <v>1.32</v>
      </c>
      <c r="W12" s="1">
        <v>3.6840000000000002</v>
      </c>
      <c r="X12" s="1">
        <v>6.2190000000000003</v>
      </c>
      <c r="Y12" s="1">
        <v>7.2640000000000002</v>
      </c>
      <c r="Z12" s="1">
        <v>7.5830000000000002</v>
      </c>
      <c r="AA12" s="1">
        <v>7.8739999999999997</v>
      </c>
      <c r="AB12" s="1">
        <v>7.4560000000000004</v>
      </c>
      <c r="AC12" s="1">
        <v>5.3109999999999999</v>
      </c>
      <c r="AD12" s="1">
        <v>3.681</v>
      </c>
      <c r="AE12" s="1">
        <v>3.202</v>
      </c>
      <c r="AF12" s="1">
        <v>3.5369999999999999</v>
      </c>
      <c r="AG12" s="1">
        <v>4.601</v>
      </c>
      <c r="AH12" s="1">
        <v>5.351</v>
      </c>
      <c r="AI12" s="1">
        <v>5.2249999999999996</v>
      </c>
      <c r="AJ12" s="1">
        <v>6.4550000000000001</v>
      </c>
      <c r="AK12" s="1">
        <v>8.1859999999999999</v>
      </c>
      <c r="AL12" s="1">
        <v>8.52</v>
      </c>
      <c r="AM12" s="1">
        <v>6.0350000000000001</v>
      </c>
      <c r="AN12" s="1">
        <v>3.9710000000000001</v>
      </c>
      <c r="AO12" s="1">
        <v>3.5649999999999999</v>
      </c>
      <c r="AP12" s="1">
        <v>3.4340000000000002</v>
      </c>
      <c r="AQ12" s="1">
        <v>3.3</v>
      </c>
      <c r="AR12" s="1">
        <v>3.165</v>
      </c>
      <c r="AS12" s="1">
        <v>3.0289999999999999</v>
      </c>
      <c r="AT12" s="1">
        <v>2.891</v>
      </c>
      <c r="AU12" s="1">
        <v>2.7530000000000001</v>
      </c>
      <c r="AV12" s="1">
        <v>2.6139999999999999</v>
      </c>
      <c r="AW12" s="1">
        <v>2.4750000000000001</v>
      </c>
      <c r="AX12" s="1">
        <v>2.335</v>
      </c>
      <c r="AY12" s="1">
        <v>2.1960000000000002</v>
      </c>
      <c r="AZ12" s="1">
        <v>2.0649999999999999</v>
      </c>
      <c r="BA12" s="1">
        <v>2.004</v>
      </c>
      <c r="BB12" s="1">
        <v>1.9850000000000001</v>
      </c>
      <c r="BC12" s="1">
        <v>1.9790000000000001</v>
      </c>
      <c r="BD12" s="1">
        <v>1.978</v>
      </c>
      <c r="BE12" s="1">
        <v>1.9750000000000001</v>
      </c>
      <c r="BF12" s="1">
        <v>1.9710000000000001</v>
      </c>
      <c r="BG12" s="1">
        <v>1.9650000000000001</v>
      </c>
      <c r="BH12" s="1">
        <v>1.958</v>
      </c>
      <c r="BI12" s="1">
        <v>1.948</v>
      </c>
      <c r="BJ12" s="1">
        <v>1.9370000000000001</v>
      </c>
      <c r="BK12" s="1">
        <v>1.9239999999999999</v>
      </c>
      <c r="BL12" s="1">
        <v>1.909</v>
      </c>
      <c r="BM12" s="1">
        <v>1.893</v>
      </c>
      <c r="BN12" s="1">
        <v>1.8740000000000001</v>
      </c>
      <c r="BO12" s="1">
        <v>1.8540000000000001</v>
      </c>
      <c r="BP12" s="1">
        <v>1.833</v>
      </c>
      <c r="BQ12" s="1">
        <v>1.8128376161473141</v>
      </c>
      <c r="BR12" s="1">
        <v>1.7928970117395944</v>
      </c>
      <c r="BS12" s="1">
        <v>1.7731757472774954</v>
      </c>
    </row>
    <row r="13" spans="1:71" x14ac:dyDescent="0.2">
      <c r="B13" t="s">
        <v>2</v>
      </c>
      <c r="C13" s="1">
        <v>-26.863</v>
      </c>
      <c r="D13" s="1">
        <v>-16.663</v>
      </c>
      <c r="E13" s="1">
        <v>-6.58</v>
      </c>
      <c r="F13" s="1">
        <v>-7.1210000000000004</v>
      </c>
      <c r="G13" s="1">
        <v>-1.3009999999999999</v>
      </c>
      <c r="H13" s="1">
        <v>14.443</v>
      </c>
      <c r="I13" s="1">
        <v>29.512</v>
      </c>
      <c r="J13" s="1">
        <v>43.167999999999999</v>
      </c>
      <c r="K13" s="1">
        <v>51.213999999999999</v>
      </c>
      <c r="L13" s="1">
        <v>48.268000000000001</v>
      </c>
      <c r="M13" s="1">
        <v>49.750999999999998</v>
      </c>
      <c r="N13" s="1">
        <v>50.615000000000002</v>
      </c>
      <c r="O13" s="1">
        <v>47.511000000000003</v>
      </c>
      <c r="P13" s="1">
        <v>48.188000000000002</v>
      </c>
      <c r="Q13" s="1">
        <v>44.686999999999998</v>
      </c>
      <c r="R13" s="1">
        <v>37.408000000000001</v>
      </c>
      <c r="S13" s="1">
        <v>29.117999999999999</v>
      </c>
      <c r="T13" s="1">
        <v>23.436</v>
      </c>
      <c r="U13" s="1">
        <v>20.596</v>
      </c>
      <c r="V13" s="1">
        <v>27.132999999999999</v>
      </c>
      <c r="W13" s="1">
        <v>25.23</v>
      </c>
      <c r="X13" s="1">
        <v>12.94</v>
      </c>
      <c r="Y13" s="1">
        <v>18.143000000000001</v>
      </c>
      <c r="Z13" s="1">
        <v>34.856000000000002</v>
      </c>
      <c r="AA13" s="1">
        <v>37.435000000000002</v>
      </c>
      <c r="AB13" s="1">
        <v>29.692</v>
      </c>
      <c r="AC13" s="1">
        <v>24.074000000000002</v>
      </c>
      <c r="AD13" s="1">
        <v>18.295999999999999</v>
      </c>
      <c r="AE13" s="1">
        <v>13.065</v>
      </c>
      <c r="AF13" s="1">
        <v>16.135000000000002</v>
      </c>
      <c r="AG13" s="1">
        <v>15.222</v>
      </c>
      <c r="AH13" s="1">
        <v>21.667000000000002</v>
      </c>
      <c r="AI13" s="1">
        <v>37.43</v>
      </c>
      <c r="AJ13" s="1">
        <v>52.472999999999999</v>
      </c>
      <c r="AK13" s="1">
        <v>52.366999999999997</v>
      </c>
      <c r="AL13" s="1">
        <v>45.572000000000003</v>
      </c>
      <c r="AM13" s="1">
        <v>45.143999999999998</v>
      </c>
      <c r="AN13" s="1">
        <v>43.664999999999999</v>
      </c>
      <c r="AO13" s="1">
        <v>39.505000000000003</v>
      </c>
      <c r="AP13" s="1">
        <v>35.048000000000002</v>
      </c>
      <c r="AQ13" s="1">
        <v>30.594000000000001</v>
      </c>
      <c r="AR13" s="1">
        <v>27.885000000000002</v>
      </c>
      <c r="AS13" s="1">
        <v>28.085000000000001</v>
      </c>
      <c r="AT13" s="1">
        <v>28.286999999999999</v>
      </c>
      <c r="AU13" s="1">
        <v>28.472000000000001</v>
      </c>
      <c r="AV13" s="1">
        <v>28.905999999999999</v>
      </c>
      <c r="AW13" s="1">
        <v>29.393000000000001</v>
      </c>
      <c r="AX13" s="1">
        <v>29.876000000000001</v>
      </c>
      <c r="AY13" s="1">
        <v>30.33</v>
      </c>
      <c r="AZ13" s="1">
        <v>30.744</v>
      </c>
      <c r="BA13" s="1">
        <v>31.158000000000001</v>
      </c>
      <c r="BB13" s="1">
        <v>31.57</v>
      </c>
      <c r="BC13" s="1">
        <v>31.798999999999999</v>
      </c>
      <c r="BD13" s="1">
        <v>31.919</v>
      </c>
      <c r="BE13" s="1">
        <v>32.039000000000001</v>
      </c>
      <c r="BF13" s="1">
        <v>32.158000000000001</v>
      </c>
      <c r="BG13" s="1">
        <v>32.281999999999996</v>
      </c>
      <c r="BH13" s="1">
        <v>32.409999999999997</v>
      </c>
      <c r="BI13" s="1">
        <v>32.539000000000001</v>
      </c>
      <c r="BJ13" s="1">
        <v>32.668999999999997</v>
      </c>
      <c r="BK13" s="1">
        <v>32.801000000000002</v>
      </c>
      <c r="BL13" s="1">
        <v>32.924999999999997</v>
      </c>
      <c r="BM13" s="1">
        <v>33.057000000000002</v>
      </c>
      <c r="BN13" s="1">
        <v>33.191000000000003</v>
      </c>
      <c r="BO13" s="1">
        <v>33.326000000000001</v>
      </c>
      <c r="BP13" s="1">
        <v>33.459000000000003</v>
      </c>
      <c r="BQ13" s="1">
        <v>33.593810396281476</v>
      </c>
      <c r="BR13" s="1">
        <v>33.729163960109666</v>
      </c>
      <c r="BS13" s="1">
        <v>33.865062879972939</v>
      </c>
    </row>
    <row r="14" spans="1:71" x14ac:dyDescent="0.2">
      <c r="B14" t="s">
        <v>1</v>
      </c>
      <c r="C14" s="1">
        <v>-3.028</v>
      </c>
      <c r="D14" s="1">
        <v>-0.128</v>
      </c>
      <c r="E14" s="1">
        <v>16.788</v>
      </c>
      <c r="F14" s="1">
        <v>21.265000000000001</v>
      </c>
      <c r="G14" s="1">
        <v>32.93</v>
      </c>
      <c r="H14" s="1">
        <v>60.195999999999998</v>
      </c>
      <c r="I14" s="1">
        <v>72.671999999999997</v>
      </c>
      <c r="J14" s="1">
        <v>93.322999999999993</v>
      </c>
      <c r="K14" s="1">
        <v>98.174000000000007</v>
      </c>
      <c r="L14" s="1">
        <v>86.534000000000006</v>
      </c>
      <c r="M14" s="1">
        <v>85.55</v>
      </c>
      <c r="N14" s="1">
        <v>70.691000000000003</v>
      </c>
      <c r="O14" s="1">
        <v>63.207999999999998</v>
      </c>
      <c r="P14" s="1">
        <v>60.834000000000003</v>
      </c>
      <c r="Q14" s="1">
        <v>58.67</v>
      </c>
      <c r="R14" s="1">
        <v>64.355000000000004</v>
      </c>
      <c r="S14" s="1">
        <v>46.829000000000001</v>
      </c>
      <c r="T14" s="1">
        <v>35.515999999999998</v>
      </c>
      <c r="U14" s="1">
        <v>34.04</v>
      </c>
      <c r="V14" s="1">
        <v>35.749000000000002</v>
      </c>
      <c r="W14" s="1">
        <v>25.291</v>
      </c>
      <c r="X14" s="1">
        <v>27.795000000000002</v>
      </c>
      <c r="Y14" s="1">
        <v>41.098999999999997</v>
      </c>
      <c r="Z14" s="1">
        <v>58.606999999999999</v>
      </c>
      <c r="AA14" s="1">
        <v>61.265000000000001</v>
      </c>
      <c r="AB14" s="1">
        <v>55.274000000000001</v>
      </c>
      <c r="AC14" s="1">
        <v>63.03</v>
      </c>
      <c r="AD14" s="1">
        <v>50.548000000000002</v>
      </c>
      <c r="AE14" s="1">
        <v>35.619</v>
      </c>
      <c r="AF14" s="1">
        <v>37.676000000000002</v>
      </c>
      <c r="AG14" s="1">
        <v>35.51</v>
      </c>
      <c r="AH14" s="1">
        <v>42.072000000000003</v>
      </c>
      <c r="AI14" s="1">
        <v>58.991999999999997</v>
      </c>
      <c r="AJ14" s="1">
        <v>82.650999999999996</v>
      </c>
      <c r="AK14" s="1">
        <v>92.563999999999993</v>
      </c>
      <c r="AL14" s="1">
        <v>87.557000000000002</v>
      </c>
      <c r="AM14" s="1">
        <v>71.555000000000007</v>
      </c>
      <c r="AN14" s="1">
        <v>56.851999999999997</v>
      </c>
      <c r="AO14" s="1">
        <v>51.003999999999998</v>
      </c>
      <c r="AP14" s="1">
        <v>46.732999999999997</v>
      </c>
      <c r="AQ14" s="1">
        <v>43.743000000000002</v>
      </c>
      <c r="AR14" s="1">
        <v>42.378</v>
      </c>
      <c r="AS14" s="1">
        <v>42.045999999999999</v>
      </c>
      <c r="AT14" s="1">
        <v>41.872</v>
      </c>
      <c r="AU14" s="1">
        <v>41.97</v>
      </c>
      <c r="AV14" s="1">
        <v>42.262999999999998</v>
      </c>
      <c r="AW14" s="1">
        <v>42.658999999999999</v>
      </c>
      <c r="AX14" s="1">
        <v>43.107999999999997</v>
      </c>
      <c r="AY14" s="1">
        <v>43.503</v>
      </c>
      <c r="AZ14" s="1">
        <v>43.798000000000002</v>
      </c>
      <c r="BA14" s="1">
        <v>44.109000000000002</v>
      </c>
      <c r="BB14" s="1">
        <v>44.396000000000001</v>
      </c>
      <c r="BC14" s="1">
        <v>44.844999999999999</v>
      </c>
      <c r="BD14" s="1">
        <v>45.478999999999999</v>
      </c>
      <c r="BE14" s="1">
        <v>46.045999999999999</v>
      </c>
      <c r="BF14" s="1">
        <v>46.533999999999999</v>
      </c>
      <c r="BG14" s="1">
        <v>47.076999999999998</v>
      </c>
      <c r="BH14" s="1">
        <v>47.686</v>
      </c>
      <c r="BI14" s="1">
        <v>48.426000000000002</v>
      </c>
      <c r="BJ14" s="1">
        <v>49.106000000000002</v>
      </c>
      <c r="BK14" s="1">
        <v>49.81</v>
      </c>
      <c r="BL14" s="1">
        <v>50.442999999999998</v>
      </c>
      <c r="BM14" s="1">
        <v>51.070999999999998</v>
      </c>
      <c r="BN14" s="1">
        <v>51.707999999999998</v>
      </c>
      <c r="BO14" s="1">
        <v>52.363999999999997</v>
      </c>
      <c r="BP14" s="1">
        <v>53.030999999999999</v>
      </c>
      <c r="BQ14" s="1">
        <v>53.705140227800676</v>
      </c>
      <c r="BR14" s="1">
        <v>54.387850255279645</v>
      </c>
      <c r="BS14" s="1">
        <v>55.079239023371585</v>
      </c>
    </row>
    <row r="15" spans="1:71" x14ac:dyDescent="0.2">
      <c r="B15" t="s">
        <v>9</v>
      </c>
      <c r="C15" s="1">
        <f>SUM(C11:C14)</f>
        <v>-31.282999999999998</v>
      </c>
      <c r="D15" s="1">
        <f t="shared" ref="D15:BO15" si="0">SUM(D11:D14)</f>
        <v>-18.618000000000002</v>
      </c>
      <c r="E15" s="1">
        <f t="shared" si="0"/>
        <v>2.2530000000000001</v>
      </c>
      <c r="F15" s="1">
        <f t="shared" si="0"/>
        <v>-6.9600000000000009</v>
      </c>
      <c r="G15" s="1">
        <f t="shared" si="0"/>
        <v>3.4359999999999999</v>
      </c>
      <c r="H15" s="1">
        <f t="shared" si="0"/>
        <v>51.366</v>
      </c>
      <c r="I15" s="1">
        <f t="shared" si="0"/>
        <v>91.238</v>
      </c>
      <c r="J15" s="1">
        <f t="shared" si="0"/>
        <v>136.53199999999998</v>
      </c>
      <c r="K15" s="1">
        <f t="shared" si="0"/>
        <v>164.12799999999999</v>
      </c>
      <c r="L15" s="1">
        <f t="shared" si="0"/>
        <v>163.66300000000001</v>
      </c>
      <c r="M15" s="1">
        <f t="shared" si="0"/>
        <v>172.70299999999997</v>
      </c>
      <c r="N15" s="1">
        <f t="shared" si="0"/>
        <v>162.85400000000001</v>
      </c>
      <c r="O15" s="1">
        <f t="shared" si="0"/>
        <v>148.096</v>
      </c>
      <c r="P15" s="1">
        <f t="shared" si="0"/>
        <v>137.416</v>
      </c>
      <c r="Q15" s="1">
        <f t="shared" si="0"/>
        <v>122.557</v>
      </c>
      <c r="R15" s="1">
        <f t="shared" si="0"/>
        <v>116.75300000000001</v>
      </c>
      <c r="S15" s="1">
        <f t="shared" si="0"/>
        <v>90.27000000000001</v>
      </c>
      <c r="T15" s="1">
        <f t="shared" si="0"/>
        <v>75.588999999999999</v>
      </c>
      <c r="U15" s="1">
        <f t="shared" si="0"/>
        <v>67.628</v>
      </c>
      <c r="V15" s="1">
        <f t="shared" si="0"/>
        <v>73.775000000000006</v>
      </c>
      <c r="W15" s="1">
        <f t="shared" si="0"/>
        <v>64.849000000000004</v>
      </c>
      <c r="X15" s="1">
        <f t="shared" si="0"/>
        <v>61.01</v>
      </c>
      <c r="Y15" s="1">
        <f t="shared" si="0"/>
        <v>86.855999999999995</v>
      </c>
      <c r="Z15" s="1">
        <f t="shared" si="0"/>
        <v>126.35900000000001</v>
      </c>
      <c r="AA15" s="1">
        <f t="shared" si="0"/>
        <v>130.81900000000002</v>
      </c>
      <c r="AB15" s="1">
        <f t="shared" si="0"/>
        <v>111.223</v>
      </c>
      <c r="AC15" s="1">
        <f t="shared" si="0"/>
        <v>102.98400000000001</v>
      </c>
      <c r="AD15" s="1">
        <f t="shared" si="0"/>
        <v>77.188000000000002</v>
      </c>
      <c r="AE15" s="1">
        <f t="shared" si="0"/>
        <v>53.164999999999999</v>
      </c>
      <c r="AF15" s="1">
        <f t="shared" si="0"/>
        <v>58.583000000000006</v>
      </c>
      <c r="AG15" s="1">
        <f t="shared" si="0"/>
        <v>58.378999999999998</v>
      </c>
      <c r="AH15" s="1">
        <f t="shared" si="0"/>
        <v>76.826000000000008</v>
      </c>
      <c r="AI15" s="1">
        <f t="shared" si="0"/>
        <v>111.24</v>
      </c>
      <c r="AJ15" s="1">
        <f t="shared" si="0"/>
        <v>156.233</v>
      </c>
      <c r="AK15" s="1">
        <f t="shared" si="0"/>
        <v>176.70499999999998</v>
      </c>
      <c r="AL15" s="1">
        <f t="shared" si="0"/>
        <v>167.411</v>
      </c>
      <c r="AM15" s="1">
        <f t="shared" si="0"/>
        <v>144.059</v>
      </c>
      <c r="AN15" s="1">
        <f t="shared" si="0"/>
        <v>116.637</v>
      </c>
      <c r="AO15" s="1">
        <f t="shared" si="0"/>
        <v>104.78800000000001</v>
      </c>
      <c r="AP15" s="1">
        <f t="shared" si="0"/>
        <v>95.921999999999997</v>
      </c>
      <c r="AQ15" s="1">
        <f t="shared" si="0"/>
        <v>88.48</v>
      </c>
      <c r="AR15" s="1">
        <f t="shared" si="0"/>
        <v>84.42</v>
      </c>
      <c r="AS15" s="1">
        <f t="shared" si="0"/>
        <v>84.301000000000002</v>
      </c>
      <c r="AT15" s="1">
        <f t="shared" si="0"/>
        <v>84.341999999999999</v>
      </c>
      <c r="AU15" s="1">
        <f t="shared" si="0"/>
        <v>84.652000000000001</v>
      </c>
      <c r="AV15" s="1">
        <f t="shared" si="0"/>
        <v>85.341000000000008</v>
      </c>
      <c r="AW15" s="1">
        <f t="shared" si="0"/>
        <v>86.16</v>
      </c>
      <c r="AX15" s="1">
        <f t="shared" si="0"/>
        <v>87.039999999999992</v>
      </c>
      <c r="AY15" s="1">
        <f t="shared" si="0"/>
        <v>87.832999999999998</v>
      </c>
      <c r="AZ15" s="1">
        <f t="shared" si="0"/>
        <v>88.466000000000008</v>
      </c>
      <c r="BA15" s="1">
        <f t="shared" si="0"/>
        <v>89.183999999999997</v>
      </c>
      <c r="BB15" s="1">
        <f t="shared" si="0"/>
        <v>89.920999999999992</v>
      </c>
      <c r="BC15" s="1">
        <f t="shared" si="0"/>
        <v>90.733000000000004</v>
      </c>
      <c r="BD15" s="1">
        <f t="shared" si="0"/>
        <v>91.680999999999997</v>
      </c>
      <c r="BE15" s="1">
        <f t="shared" si="0"/>
        <v>92.558999999999997</v>
      </c>
      <c r="BF15" s="1">
        <f t="shared" si="0"/>
        <v>93.311000000000007</v>
      </c>
      <c r="BG15" s="1">
        <f t="shared" si="0"/>
        <v>94.10499999999999</v>
      </c>
      <c r="BH15" s="1">
        <f t="shared" si="0"/>
        <v>94.959000000000003</v>
      </c>
      <c r="BI15" s="1">
        <f t="shared" si="0"/>
        <v>95.943000000000012</v>
      </c>
      <c r="BJ15" s="1">
        <f t="shared" si="0"/>
        <v>96.86699999999999</v>
      </c>
      <c r="BK15" s="1">
        <f t="shared" si="0"/>
        <v>97.81</v>
      </c>
      <c r="BL15" s="1">
        <f t="shared" si="0"/>
        <v>98.675999999999988</v>
      </c>
      <c r="BM15" s="1">
        <f t="shared" si="0"/>
        <v>99.545000000000002</v>
      </c>
      <c r="BN15" s="1">
        <f t="shared" si="0"/>
        <v>100.42400000000001</v>
      </c>
      <c r="BO15" s="1">
        <f t="shared" si="0"/>
        <v>101.322</v>
      </c>
      <c r="BP15" s="1">
        <f t="shared" ref="BP15:BS15" si="1">SUM(BP11:BP14)</f>
        <v>102.22300000000001</v>
      </c>
      <c r="BQ15" s="1">
        <f t="shared" si="1"/>
        <v>103.1379862968805</v>
      </c>
      <c r="BR15" s="1">
        <f t="shared" si="1"/>
        <v>104.06345309219374</v>
      </c>
      <c r="BS15" s="1">
        <f t="shared" si="1"/>
        <v>104.9995194781401</v>
      </c>
    </row>
    <row r="16" spans="1:71" x14ac:dyDescent="0.2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</row>
    <row r="17" spans="1:73" x14ac:dyDescent="0.2">
      <c r="A17" t="s">
        <v>12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</row>
    <row r="18" spans="1:73" x14ac:dyDescent="0.2">
      <c r="C18">
        <v>1982</v>
      </c>
      <c r="D18">
        <v>1983</v>
      </c>
      <c r="E18">
        <v>1984</v>
      </c>
      <c r="F18">
        <v>1985</v>
      </c>
      <c r="G18">
        <v>1986</v>
      </c>
      <c r="H18">
        <v>1987</v>
      </c>
      <c r="I18">
        <v>1988</v>
      </c>
      <c r="J18">
        <v>1989</v>
      </c>
      <c r="K18">
        <v>1990</v>
      </c>
      <c r="L18">
        <v>1991</v>
      </c>
      <c r="M18">
        <v>1992</v>
      </c>
      <c r="N18">
        <v>1993</v>
      </c>
      <c r="O18">
        <v>1994</v>
      </c>
      <c r="P18">
        <v>1995</v>
      </c>
      <c r="Q18">
        <v>1996</v>
      </c>
      <c r="R18">
        <v>1997</v>
      </c>
      <c r="S18">
        <v>1998</v>
      </c>
      <c r="T18">
        <v>1999</v>
      </c>
      <c r="U18">
        <v>2000</v>
      </c>
      <c r="V18">
        <v>2001</v>
      </c>
      <c r="W18">
        <v>2002</v>
      </c>
      <c r="X18">
        <v>2003</v>
      </c>
      <c r="Y18">
        <v>2004</v>
      </c>
      <c r="Z18">
        <v>2005</v>
      </c>
      <c r="AA18">
        <v>2006</v>
      </c>
      <c r="AB18">
        <v>2007</v>
      </c>
      <c r="AC18">
        <v>2008</v>
      </c>
      <c r="AD18">
        <v>2009</v>
      </c>
      <c r="AE18">
        <v>2010</v>
      </c>
      <c r="AF18">
        <v>2011</v>
      </c>
      <c r="AG18">
        <v>2012</v>
      </c>
      <c r="AH18">
        <v>2013</v>
      </c>
      <c r="AI18">
        <v>2014</v>
      </c>
      <c r="AJ18">
        <v>2015</v>
      </c>
      <c r="AK18">
        <v>2016</v>
      </c>
      <c r="AL18">
        <v>2017</v>
      </c>
      <c r="AM18">
        <v>2018</v>
      </c>
      <c r="AN18">
        <v>2019</v>
      </c>
      <c r="AO18">
        <v>2020</v>
      </c>
      <c r="AP18">
        <v>2021</v>
      </c>
      <c r="AQ18">
        <v>2022</v>
      </c>
      <c r="AR18">
        <v>2023</v>
      </c>
      <c r="AS18">
        <v>2024</v>
      </c>
      <c r="AT18">
        <v>2025</v>
      </c>
      <c r="AU18">
        <v>2026</v>
      </c>
      <c r="AV18">
        <v>2027</v>
      </c>
      <c r="AW18">
        <v>2028</v>
      </c>
      <c r="AX18">
        <v>2029</v>
      </c>
      <c r="AY18">
        <v>2030</v>
      </c>
      <c r="AZ18">
        <v>2031</v>
      </c>
      <c r="BA18">
        <v>2032</v>
      </c>
      <c r="BB18">
        <v>2033</v>
      </c>
      <c r="BC18">
        <v>2034</v>
      </c>
      <c r="BD18">
        <v>2035</v>
      </c>
      <c r="BE18">
        <v>2036</v>
      </c>
      <c r="BF18">
        <v>2037</v>
      </c>
      <c r="BG18">
        <v>2038</v>
      </c>
      <c r="BH18">
        <v>2039</v>
      </c>
      <c r="BI18">
        <v>2040</v>
      </c>
      <c r="BJ18">
        <v>2041</v>
      </c>
      <c r="BK18">
        <v>2042</v>
      </c>
      <c r="BL18">
        <v>2043</v>
      </c>
      <c r="BM18">
        <v>2044</v>
      </c>
      <c r="BN18">
        <v>2045</v>
      </c>
      <c r="BO18">
        <v>2046</v>
      </c>
      <c r="BP18">
        <v>2047</v>
      </c>
      <c r="BQ18">
        <v>2048</v>
      </c>
      <c r="BR18">
        <v>2049</v>
      </c>
      <c r="BS18">
        <v>2050</v>
      </c>
    </row>
    <row r="19" spans="1:73" x14ac:dyDescent="0.2">
      <c r="B19" t="s">
        <v>8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f>AP21-AP20</f>
        <v>-2.4000000001251465E-2</v>
      </c>
      <c r="AQ19" s="1">
        <f t="shared" ref="AQ19:BS19" si="2">AQ21-AQ20</f>
        <v>37.985000000000582</v>
      </c>
      <c r="AR19" s="1">
        <f t="shared" si="2"/>
        <v>76.712000000001353</v>
      </c>
      <c r="AS19" s="1">
        <f t="shared" si="2"/>
        <v>116.05799999999908</v>
      </c>
      <c r="AT19" s="1">
        <f t="shared" si="2"/>
        <v>156.08899999999994</v>
      </c>
      <c r="AU19" s="1">
        <f t="shared" si="2"/>
        <v>196.61299999999937</v>
      </c>
      <c r="AV19" s="1">
        <f t="shared" si="2"/>
        <v>237.81099999999969</v>
      </c>
      <c r="AW19" s="1">
        <f t="shared" si="2"/>
        <v>279.53499999999985</v>
      </c>
      <c r="AX19" s="1">
        <f t="shared" si="2"/>
        <v>321.875</v>
      </c>
      <c r="AY19" s="1">
        <f t="shared" si="2"/>
        <v>377.67799999999988</v>
      </c>
      <c r="AZ19" s="1">
        <f t="shared" si="2"/>
        <v>435.81700000000092</v>
      </c>
      <c r="BA19" s="1">
        <f t="shared" si="2"/>
        <v>492.94700000000012</v>
      </c>
      <c r="BB19" s="1">
        <f t="shared" si="2"/>
        <v>550.70799999999872</v>
      </c>
      <c r="BC19" s="1">
        <f t="shared" si="2"/>
        <v>610.85499999999956</v>
      </c>
      <c r="BD19" s="1">
        <f t="shared" si="2"/>
        <v>669.85699999999997</v>
      </c>
      <c r="BE19" s="1">
        <f t="shared" si="2"/>
        <v>729.51199999999881</v>
      </c>
      <c r="BF19" s="1">
        <f t="shared" si="2"/>
        <v>791.47099999999773</v>
      </c>
      <c r="BG19" s="1">
        <f t="shared" si="2"/>
        <v>852.35200000000259</v>
      </c>
      <c r="BH19" s="1">
        <f t="shared" si="2"/>
        <v>913.82299999999668</v>
      </c>
      <c r="BI19" s="1">
        <f t="shared" si="2"/>
        <v>979.21499999999651</v>
      </c>
      <c r="BJ19" s="1">
        <f t="shared" si="2"/>
        <v>1043.6130000000012</v>
      </c>
      <c r="BK19" s="1">
        <f t="shared" si="2"/>
        <v>1110.3079999999973</v>
      </c>
      <c r="BL19" s="1">
        <f t="shared" si="2"/>
        <v>1175.8400000000001</v>
      </c>
      <c r="BM19" s="1">
        <f t="shared" si="2"/>
        <v>1243.645999999997</v>
      </c>
      <c r="BN19" s="1">
        <f t="shared" si="2"/>
        <v>1310.3500000000022</v>
      </c>
      <c r="BO19" s="1">
        <f t="shared" si="2"/>
        <v>1379.369999999999</v>
      </c>
      <c r="BP19" s="1">
        <f t="shared" si="2"/>
        <v>1447.252000000004</v>
      </c>
      <c r="BQ19" s="1">
        <f t="shared" si="2"/>
        <v>1517.6037408634438</v>
      </c>
      <c r="BR19" s="1">
        <f t="shared" si="2"/>
        <v>1586.8180427635343</v>
      </c>
      <c r="BS19" s="1">
        <f t="shared" si="2"/>
        <v>1816.5914255553253</v>
      </c>
    </row>
    <row r="20" spans="1:73" x14ac:dyDescent="0.2">
      <c r="A20" t="s">
        <v>5</v>
      </c>
      <c r="B20" t="s">
        <v>6</v>
      </c>
      <c r="C20" s="1">
        <f>SUM(C4:C7)</f>
        <v>8721.1890000000003</v>
      </c>
      <c r="D20" s="1">
        <f t="shared" ref="D20:BO20" si="3">SUM(D4:D7)</f>
        <v>8760.9979999999996</v>
      </c>
      <c r="E20" s="1">
        <f t="shared" si="3"/>
        <v>8830.0300000000007</v>
      </c>
      <c r="F20" s="1">
        <f t="shared" si="3"/>
        <v>8894.5</v>
      </c>
      <c r="G20" s="1">
        <f t="shared" si="3"/>
        <v>8952.5329999999994</v>
      </c>
      <c r="H20" s="1">
        <f t="shared" si="3"/>
        <v>9044.8060000000005</v>
      </c>
      <c r="I20" s="1">
        <f t="shared" si="3"/>
        <v>9188.7780000000002</v>
      </c>
      <c r="J20" s="1">
        <f t="shared" si="3"/>
        <v>9366.6539999999986</v>
      </c>
      <c r="K20" s="1">
        <f t="shared" si="3"/>
        <v>9603.65</v>
      </c>
      <c r="L20" s="1">
        <f t="shared" si="3"/>
        <v>9836.7150000000001</v>
      </c>
      <c r="M20" s="1">
        <f t="shared" si="3"/>
        <v>10080.184000000001</v>
      </c>
      <c r="N20" s="1">
        <f t="shared" si="3"/>
        <v>10316.965</v>
      </c>
      <c r="O20" s="1">
        <f t="shared" si="3"/>
        <v>10530.313</v>
      </c>
      <c r="P20" s="1">
        <f t="shared" si="3"/>
        <v>10740.795999999998</v>
      </c>
      <c r="Q20" s="1">
        <f t="shared" si="3"/>
        <v>10930.375</v>
      </c>
      <c r="R20" s="1">
        <f t="shared" si="3"/>
        <v>11117.239</v>
      </c>
      <c r="S20" s="1">
        <f t="shared" si="3"/>
        <v>11282.985000000001</v>
      </c>
      <c r="T20" s="1">
        <f t="shared" si="3"/>
        <v>11426.324000000001</v>
      </c>
      <c r="U20" s="1">
        <f t="shared" si="3"/>
        <v>11561.275999999998</v>
      </c>
      <c r="V20" s="1">
        <f t="shared" si="3"/>
        <v>11697.741000000002</v>
      </c>
      <c r="W20" s="1">
        <f t="shared" si="3"/>
        <v>11831.114</v>
      </c>
      <c r="X20" s="1">
        <f t="shared" si="3"/>
        <v>11952.598000000002</v>
      </c>
      <c r="Y20" s="1">
        <f t="shared" si="3"/>
        <v>12093.131000000001</v>
      </c>
      <c r="Z20" s="1">
        <f t="shared" si="3"/>
        <v>12270.32</v>
      </c>
      <c r="AA20" s="1">
        <f t="shared" si="3"/>
        <v>12484.767</v>
      </c>
      <c r="AB20" s="1">
        <f t="shared" si="3"/>
        <v>12677.120999999999</v>
      </c>
      <c r="AC20" s="1">
        <f t="shared" si="3"/>
        <v>12862.358</v>
      </c>
      <c r="AD20" s="1">
        <f t="shared" si="3"/>
        <v>13028.208999999999</v>
      </c>
      <c r="AE20" s="1">
        <f t="shared" si="3"/>
        <v>13156.547999999999</v>
      </c>
      <c r="AF20" s="1">
        <f t="shared" si="3"/>
        <v>13279.342000000001</v>
      </c>
      <c r="AG20" s="1">
        <f t="shared" si="3"/>
        <v>13398.548000000001</v>
      </c>
      <c r="AH20" s="1">
        <f t="shared" si="3"/>
        <v>13526.186</v>
      </c>
      <c r="AI20" s="1">
        <f t="shared" si="3"/>
        <v>13683.829999999998</v>
      </c>
      <c r="AJ20" s="1">
        <f t="shared" si="3"/>
        <v>13879.918</v>
      </c>
      <c r="AK20" s="1">
        <f t="shared" si="3"/>
        <v>14113.882000000001</v>
      </c>
      <c r="AL20" s="1">
        <f t="shared" si="3"/>
        <v>14343.199000000001</v>
      </c>
      <c r="AM20" s="1">
        <f t="shared" si="3"/>
        <v>14555.715</v>
      </c>
      <c r="AN20" s="1">
        <f t="shared" si="3"/>
        <v>14739.758</v>
      </c>
      <c r="AO20" s="1">
        <f t="shared" si="3"/>
        <v>14905.298999999999</v>
      </c>
      <c r="AP20" s="1">
        <f t="shared" si="3"/>
        <v>15060.024000000001</v>
      </c>
      <c r="AQ20" s="1">
        <f t="shared" si="3"/>
        <v>15204.915000000001</v>
      </c>
      <c r="AR20" s="1">
        <f t="shared" si="3"/>
        <v>15341.887999999999</v>
      </c>
      <c r="AS20" s="1">
        <f t="shared" si="3"/>
        <v>15475.042000000001</v>
      </c>
      <c r="AT20" s="1">
        <f t="shared" si="3"/>
        <v>15605.111000000001</v>
      </c>
      <c r="AU20" s="1">
        <f t="shared" si="3"/>
        <v>15731.887000000001</v>
      </c>
      <c r="AV20" s="1">
        <f t="shared" si="3"/>
        <v>15855.589</v>
      </c>
      <c r="AW20" s="1">
        <f t="shared" si="3"/>
        <v>15976.365</v>
      </c>
      <c r="AX20" s="1">
        <f t="shared" si="3"/>
        <v>16094.325000000001</v>
      </c>
      <c r="AY20" s="1">
        <f t="shared" si="3"/>
        <v>16209.522000000001</v>
      </c>
      <c r="AZ20" s="1">
        <f t="shared" si="3"/>
        <v>16321.883</v>
      </c>
      <c r="BA20" s="1">
        <f t="shared" si="3"/>
        <v>16431.553</v>
      </c>
      <c r="BB20" s="1">
        <f t="shared" si="3"/>
        <v>16538.792000000001</v>
      </c>
      <c r="BC20" s="1">
        <f t="shared" si="3"/>
        <v>16643.845000000001</v>
      </c>
      <c r="BD20" s="1">
        <f t="shared" si="3"/>
        <v>16747.042999999998</v>
      </c>
      <c r="BE20" s="1">
        <f t="shared" si="3"/>
        <v>16848.588</v>
      </c>
      <c r="BF20" s="1">
        <f t="shared" si="3"/>
        <v>16948.529000000002</v>
      </c>
      <c r="BG20" s="1">
        <f t="shared" si="3"/>
        <v>17047.047999999999</v>
      </c>
      <c r="BH20" s="1">
        <f t="shared" si="3"/>
        <v>17144.277000000002</v>
      </c>
      <c r="BI20" s="1">
        <f t="shared" si="3"/>
        <v>17240.385000000002</v>
      </c>
      <c r="BJ20" s="1">
        <f t="shared" si="3"/>
        <v>17335.487000000001</v>
      </c>
      <c r="BK20" s="1">
        <f t="shared" si="3"/>
        <v>17429.692000000003</v>
      </c>
      <c r="BL20" s="1">
        <f t="shared" si="3"/>
        <v>17523.059999999998</v>
      </c>
      <c r="BM20" s="1">
        <f t="shared" si="3"/>
        <v>17615.654000000002</v>
      </c>
      <c r="BN20" s="1">
        <f t="shared" si="3"/>
        <v>17707.55</v>
      </c>
      <c r="BO20" s="1">
        <f t="shared" si="3"/>
        <v>17798.830000000002</v>
      </c>
      <c r="BP20" s="1">
        <f t="shared" ref="BP20:BS20" si="4">SUM(BP4:BP7)</f>
        <v>17889.447999999997</v>
      </c>
      <c r="BQ20" s="1">
        <f t="shared" si="4"/>
        <v>17981.196259136555</v>
      </c>
      <c r="BR20" s="1">
        <f t="shared" si="4"/>
        <v>18073.481957236465</v>
      </c>
      <c r="BS20" s="1">
        <f t="shared" si="4"/>
        <v>18166.308574444676</v>
      </c>
    </row>
    <row r="21" spans="1:73" x14ac:dyDescent="0.2">
      <c r="A21" t="s">
        <v>5</v>
      </c>
      <c r="B21" t="s">
        <v>7</v>
      </c>
      <c r="C21" s="1">
        <f>SUM(C19:C20)</f>
        <v>8721.1890000000003</v>
      </c>
      <c r="D21" s="1">
        <f t="shared" ref="D21:AO21" si="5">SUM(D19:D20)</f>
        <v>8760.9979999999996</v>
      </c>
      <c r="E21" s="1">
        <f t="shared" si="5"/>
        <v>8830.0300000000007</v>
      </c>
      <c r="F21" s="1">
        <f t="shared" si="5"/>
        <v>8894.5</v>
      </c>
      <c r="G21" s="1">
        <f t="shared" si="5"/>
        <v>8952.5329999999994</v>
      </c>
      <c r="H21" s="1">
        <f t="shared" si="5"/>
        <v>9044.8060000000005</v>
      </c>
      <c r="I21" s="1">
        <f t="shared" si="5"/>
        <v>9188.7780000000002</v>
      </c>
      <c r="J21" s="1">
        <f t="shared" si="5"/>
        <v>9366.6539999999986</v>
      </c>
      <c r="K21" s="1">
        <f t="shared" si="5"/>
        <v>9603.65</v>
      </c>
      <c r="L21" s="1">
        <f t="shared" si="5"/>
        <v>9836.7150000000001</v>
      </c>
      <c r="M21" s="1">
        <f t="shared" si="5"/>
        <v>10080.184000000001</v>
      </c>
      <c r="N21" s="1">
        <f t="shared" si="5"/>
        <v>10316.965</v>
      </c>
      <c r="O21" s="1">
        <f t="shared" si="5"/>
        <v>10530.313</v>
      </c>
      <c r="P21" s="1">
        <f t="shared" si="5"/>
        <v>10740.795999999998</v>
      </c>
      <c r="Q21" s="1">
        <f t="shared" si="5"/>
        <v>10930.375</v>
      </c>
      <c r="R21" s="1">
        <f t="shared" si="5"/>
        <v>11117.239</v>
      </c>
      <c r="S21" s="1">
        <f t="shared" si="5"/>
        <v>11282.985000000001</v>
      </c>
      <c r="T21" s="1">
        <f t="shared" si="5"/>
        <v>11426.324000000001</v>
      </c>
      <c r="U21" s="1">
        <f t="shared" si="5"/>
        <v>11561.275999999998</v>
      </c>
      <c r="V21" s="1">
        <f t="shared" si="5"/>
        <v>11697.741000000002</v>
      </c>
      <c r="W21" s="1">
        <f t="shared" si="5"/>
        <v>11831.114</v>
      </c>
      <c r="X21" s="1">
        <f t="shared" si="5"/>
        <v>11952.598000000002</v>
      </c>
      <c r="Y21" s="1">
        <f t="shared" si="5"/>
        <v>12093.131000000001</v>
      </c>
      <c r="Z21" s="1">
        <f t="shared" si="5"/>
        <v>12270.32</v>
      </c>
      <c r="AA21" s="1">
        <f t="shared" si="5"/>
        <v>12484.767</v>
      </c>
      <c r="AB21" s="1">
        <f t="shared" si="5"/>
        <v>12677.120999999999</v>
      </c>
      <c r="AC21" s="1">
        <f t="shared" si="5"/>
        <v>12862.358</v>
      </c>
      <c r="AD21" s="1">
        <f t="shared" si="5"/>
        <v>13028.208999999999</v>
      </c>
      <c r="AE21" s="1">
        <f t="shared" si="5"/>
        <v>13156.547999999999</v>
      </c>
      <c r="AF21" s="1">
        <f t="shared" si="5"/>
        <v>13279.342000000001</v>
      </c>
      <c r="AG21" s="1">
        <f t="shared" si="5"/>
        <v>13398.548000000001</v>
      </c>
      <c r="AH21" s="1">
        <f t="shared" si="5"/>
        <v>13526.186</v>
      </c>
      <c r="AI21" s="1">
        <f t="shared" si="5"/>
        <v>13683.829999999998</v>
      </c>
      <c r="AJ21" s="1">
        <f t="shared" si="5"/>
        <v>13879.918</v>
      </c>
      <c r="AK21" s="1">
        <f t="shared" si="5"/>
        <v>14113.882000000001</v>
      </c>
      <c r="AL21" s="1">
        <f t="shared" si="5"/>
        <v>14343.199000000001</v>
      </c>
      <c r="AM21" s="1">
        <f t="shared" si="5"/>
        <v>14555.715</v>
      </c>
      <c r="AN21" s="1">
        <f t="shared" si="5"/>
        <v>14739.758</v>
      </c>
      <c r="AO21" s="1">
        <f t="shared" si="5"/>
        <v>14905.298999999999</v>
      </c>
      <c r="AP21" s="1">
        <v>15060</v>
      </c>
      <c r="AQ21" s="1">
        <v>15242.900000000001</v>
      </c>
      <c r="AR21" s="1">
        <v>15418.6</v>
      </c>
      <c r="AS21" s="1">
        <v>15591.1</v>
      </c>
      <c r="AT21" s="1">
        <v>15761.2</v>
      </c>
      <c r="AU21" s="1">
        <v>15928.5</v>
      </c>
      <c r="AV21" s="1">
        <v>16093.4</v>
      </c>
      <c r="AW21" s="1">
        <v>16255.9</v>
      </c>
      <c r="AX21" s="1">
        <v>16416.2</v>
      </c>
      <c r="AY21" s="1">
        <v>16587.2</v>
      </c>
      <c r="AZ21" s="1">
        <v>16757.7</v>
      </c>
      <c r="BA21" s="1">
        <v>16924.5</v>
      </c>
      <c r="BB21" s="1">
        <v>17089.5</v>
      </c>
      <c r="BC21" s="1">
        <v>17254.7</v>
      </c>
      <c r="BD21" s="1">
        <v>17416.899999999998</v>
      </c>
      <c r="BE21" s="1">
        <v>17578.099999999999</v>
      </c>
      <c r="BF21" s="1">
        <v>17740</v>
      </c>
      <c r="BG21" s="1">
        <v>17899.400000000001</v>
      </c>
      <c r="BH21" s="1">
        <v>18058.099999999999</v>
      </c>
      <c r="BI21" s="1">
        <v>18219.599999999999</v>
      </c>
      <c r="BJ21" s="1">
        <v>18379.100000000002</v>
      </c>
      <c r="BK21" s="1">
        <v>18540</v>
      </c>
      <c r="BL21" s="1">
        <v>18698.899999999998</v>
      </c>
      <c r="BM21" s="1">
        <v>18859.3</v>
      </c>
      <c r="BN21" s="1">
        <v>19017.900000000001</v>
      </c>
      <c r="BO21" s="1">
        <v>19178.2</v>
      </c>
      <c r="BP21" s="1">
        <v>19336.7</v>
      </c>
      <c r="BQ21" s="1">
        <v>19498.8</v>
      </c>
      <c r="BR21" s="1">
        <v>19660.3</v>
      </c>
      <c r="BS21" s="1">
        <v>19982.900000000001</v>
      </c>
    </row>
    <row r="22" spans="1:73" x14ac:dyDescent="0.2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</row>
    <row r="23" spans="1:73" x14ac:dyDescent="0.2">
      <c r="A23" t="s">
        <v>13</v>
      </c>
    </row>
    <row r="24" spans="1:73" x14ac:dyDescent="0.2">
      <c r="B24" t="s">
        <v>0</v>
      </c>
      <c r="C24">
        <v>1982</v>
      </c>
      <c r="D24">
        <v>1983</v>
      </c>
      <c r="E24">
        <v>1984</v>
      </c>
      <c r="F24">
        <v>1985</v>
      </c>
      <c r="G24">
        <v>1986</v>
      </c>
      <c r="H24">
        <v>1987</v>
      </c>
      <c r="I24">
        <v>1988</v>
      </c>
      <c r="J24">
        <v>1989</v>
      </c>
      <c r="K24">
        <v>1990</v>
      </c>
      <c r="L24">
        <v>1991</v>
      </c>
      <c r="M24">
        <v>1992</v>
      </c>
      <c r="N24">
        <v>1993</v>
      </c>
      <c r="O24">
        <v>1994</v>
      </c>
      <c r="P24">
        <v>1995</v>
      </c>
      <c r="Q24">
        <v>1996</v>
      </c>
      <c r="R24">
        <v>1997</v>
      </c>
      <c r="S24">
        <v>1998</v>
      </c>
      <c r="T24">
        <v>1999</v>
      </c>
      <c r="U24">
        <v>2000</v>
      </c>
      <c r="V24">
        <v>2001</v>
      </c>
      <c r="W24">
        <v>2002</v>
      </c>
      <c r="X24">
        <v>2003</v>
      </c>
      <c r="Y24">
        <v>2004</v>
      </c>
      <c r="Z24">
        <v>2005</v>
      </c>
      <c r="AA24">
        <v>2006</v>
      </c>
      <c r="AB24">
        <v>2007</v>
      </c>
      <c r="AC24">
        <v>2008</v>
      </c>
      <c r="AD24">
        <v>2009</v>
      </c>
      <c r="AE24">
        <v>2010</v>
      </c>
      <c r="AF24">
        <v>2011</v>
      </c>
      <c r="AG24">
        <v>2012</v>
      </c>
      <c r="AH24">
        <v>2013</v>
      </c>
      <c r="AI24">
        <v>2014</v>
      </c>
      <c r="AJ24">
        <v>2015</v>
      </c>
      <c r="AK24">
        <v>2016</v>
      </c>
      <c r="AL24">
        <v>2017</v>
      </c>
      <c r="AM24">
        <v>2018</v>
      </c>
      <c r="AN24">
        <v>2019</v>
      </c>
      <c r="AO24">
        <v>2020</v>
      </c>
      <c r="AP24">
        <v>2021</v>
      </c>
      <c r="AQ24">
        <v>2022</v>
      </c>
      <c r="AR24">
        <v>2023</v>
      </c>
      <c r="AS24">
        <v>2024</v>
      </c>
      <c r="AT24">
        <v>2025</v>
      </c>
      <c r="AU24">
        <v>2026</v>
      </c>
      <c r="AV24">
        <v>2027</v>
      </c>
      <c r="AW24">
        <v>2028</v>
      </c>
      <c r="AX24">
        <v>2029</v>
      </c>
      <c r="AY24">
        <v>2030</v>
      </c>
      <c r="AZ24">
        <v>2031</v>
      </c>
      <c r="BA24">
        <v>2032</v>
      </c>
      <c r="BB24">
        <v>2033</v>
      </c>
      <c r="BC24">
        <v>2034</v>
      </c>
      <c r="BD24">
        <v>2035</v>
      </c>
      <c r="BE24">
        <v>2036</v>
      </c>
      <c r="BF24">
        <v>2037</v>
      </c>
      <c r="BG24">
        <v>2038</v>
      </c>
      <c r="BH24">
        <v>2039</v>
      </c>
      <c r="BI24">
        <v>2040</v>
      </c>
      <c r="BJ24">
        <v>2041</v>
      </c>
      <c r="BK24">
        <v>2042</v>
      </c>
      <c r="BL24">
        <v>2043</v>
      </c>
      <c r="BM24">
        <v>2044</v>
      </c>
      <c r="BN24">
        <v>2045</v>
      </c>
      <c r="BO24">
        <v>2046</v>
      </c>
      <c r="BP24">
        <v>2047</v>
      </c>
      <c r="BQ24">
        <v>2048</v>
      </c>
      <c r="BR24">
        <v>2049</v>
      </c>
      <c r="BS24">
        <v>2050</v>
      </c>
      <c r="BT24" s="1"/>
      <c r="BU24" s="1"/>
    </row>
    <row r="25" spans="1:73" x14ac:dyDescent="0.2">
      <c r="B25" t="s">
        <v>3</v>
      </c>
      <c r="C25" s="1">
        <f>C$19*C11/C$15</f>
        <v>0</v>
      </c>
      <c r="D25" s="1">
        <f t="shared" ref="D25:BO25" si="6">D$19*D11/D$15</f>
        <v>0</v>
      </c>
      <c r="E25" s="1">
        <f t="shared" si="6"/>
        <v>0</v>
      </c>
      <c r="F25" s="1">
        <f t="shared" si="6"/>
        <v>0</v>
      </c>
      <c r="G25" s="1">
        <f t="shared" si="6"/>
        <v>0</v>
      </c>
      <c r="H25" s="1">
        <f t="shared" si="6"/>
        <v>0</v>
      </c>
      <c r="I25" s="1">
        <f t="shared" si="6"/>
        <v>0</v>
      </c>
      <c r="J25" s="1">
        <f t="shared" si="6"/>
        <v>0</v>
      </c>
      <c r="K25" s="1">
        <f t="shared" si="6"/>
        <v>0</v>
      </c>
      <c r="L25" s="1">
        <f t="shared" si="6"/>
        <v>0</v>
      </c>
      <c r="M25" s="1">
        <f t="shared" si="6"/>
        <v>0</v>
      </c>
      <c r="N25" s="1">
        <f t="shared" si="6"/>
        <v>0</v>
      </c>
      <c r="O25" s="1">
        <f t="shared" si="6"/>
        <v>0</v>
      </c>
      <c r="P25" s="1">
        <f t="shared" si="6"/>
        <v>0</v>
      </c>
      <c r="Q25" s="1">
        <f t="shared" si="6"/>
        <v>0</v>
      </c>
      <c r="R25" s="1">
        <f t="shared" si="6"/>
        <v>0</v>
      </c>
      <c r="S25" s="1">
        <f t="shared" si="6"/>
        <v>0</v>
      </c>
      <c r="T25" s="1">
        <f t="shared" si="6"/>
        <v>0</v>
      </c>
      <c r="U25" s="1">
        <f t="shared" si="6"/>
        <v>0</v>
      </c>
      <c r="V25" s="1">
        <f t="shared" si="6"/>
        <v>0</v>
      </c>
      <c r="W25" s="1">
        <f t="shared" si="6"/>
        <v>0</v>
      </c>
      <c r="X25" s="1">
        <f t="shared" si="6"/>
        <v>0</v>
      </c>
      <c r="Y25" s="1">
        <f t="shared" si="6"/>
        <v>0</v>
      </c>
      <c r="Z25" s="1">
        <f t="shared" si="6"/>
        <v>0</v>
      </c>
      <c r="AA25" s="1">
        <f t="shared" si="6"/>
        <v>0</v>
      </c>
      <c r="AB25" s="1">
        <f t="shared" si="6"/>
        <v>0</v>
      </c>
      <c r="AC25" s="1">
        <f t="shared" si="6"/>
        <v>0</v>
      </c>
      <c r="AD25" s="1">
        <f t="shared" si="6"/>
        <v>0</v>
      </c>
      <c r="AE25" s="1">
        <f t="shared" si="6"/>
        <v>0</v>
      </c>
      <c r="AF25" s="1">
        <f t="shared" si="6"/>
        <v>0</v>
      </c>
      <c r="AG25" s="1">
        <f t="shared" si="6"/>
        <v>0</v>
      </c>
      <c r="AH25" s="1">
        <f t="shared" si="6"/>
        <v>0</v>
      </c>
      <c r="AI25" s="1">
        <f t="shared" si="6"/>
        <v>0</v>
      </c>
      <c r="AJ25" s="1">
        <f t="shared" si="6"/>
        <v>0</v>
      </c>
      <c r="AK25" s="1">
        <f t="shared" si="6"/>
        <v>0</v>
      </c>
      <c r="AL25" s="1">
        <f t="shared" si="6"/>
        <v>0</v>
      </c>
      <c r="AM25" s="1">
        <f t="shared" si="6"/>
        <v>0</v>
      </c>
      <c r="AN25" s="1">
        <f t="shared" si="6"/>
        <v>0</v>
      </c>
      <c r="AO25" s="1">
        <f t="shared" si="6"/>
        <v>0</v>
      </c>
      <c r="AP25" s="1">
        <f t="shared" si="6"/>
        <v>-2.6789266280248481E-3</v>
      </c>
      <c r="AQ25" s="1">
        <f t="shared" si="6"/>
        <v>4.6549655854431089</v>
      </c>
      <c r="AR25" s="1">
        <f t="shared" si="6"/>
        <v>9.9883712864251954</v>
      </c>
      <c r="AS25" s="1">
        <f t="shared" si="6"/>
        <v>15.337922183603869</v>
      </c>
      <c r="AT25" s="1">
        <f t="shared" si="6"/>
        <v>20.897737639610153</v>
      </c>
      <c r="AU25" s="1">
        <f t="shared" si="6"/>
        <v>26.610064038652283</v>
      </c>
      <c r="AV25" s="1">
        <f t="shared" si="6"/>
        <v>32.20749156911679</v>
      </c>
      <c r="AW25" s="1">
        <f t="shared" si="6"/>
        <v>37.741767119312883</v>
      </c>
      <c r="AX25" s="1">
        <f t="shared" si="6"/>
        <v>43.34440343520221</v>
      </c>
      <c r="AY25" s="1">
        <f t="shared" si="6"/>
        <v>50.756675873532714</v>
      </c>
      <c r="AZ25" s="1">
        <f t="shared" si="6"/>
        <v>58.421922580426497</v>
      </c>
      <c r="BA25" s="1">
        <f t="shared" si="6"/>
        <v>65.846761874327242</v>
      </c>
      <c r="BB25" s="1">
        <f t="shared" si="6"/>
        <v>73.308512583267373</v>
      </c>
      <c r="BC25" s="1">
        <f t="shared" si="6"/>
        <v>81.529918001168198</v>
      </c>
      <c r="BD25" s="1">
        <f t="shared" si="6"/>
        <v>89.905109946444739</v>
      </c>
      <c r="BE25" s="1">
        <f t="shared" si="6"/>
        <v>98.511981417258028</v>
      </c>
      <c r="BF25" s="1">
        <f t="shared" si="6"/>
        <v>107.28129811061902</v>
      </c>
      <c r="BG25" s="1">
        <f t="shared" si="6"/>
        <v>115.763359141385</v>
      </c>
      <c r="BH25" s="1">
        <f t="shared" si="6"/>
        <v>124.18923761834007</v>
      </c>
      <c r="BI25" s="1">
        <f t="shared" si="6"/>
        <v>132.98699696694862</v>
      </c>
      <c r="BJ25" s="1">
        <f t="shared" si="6"/>
        <v>141.72761637090048</v>
      </c>
      <c r="BK25" s="1">
        <f t="shared" si="6"/>
        <v>150.69357632143914</v>
      </c>
      <c r="BL25" s="1">
        <f t="shared" si="6"/>
        <v>159.66476306295354</v>
      </c>
      <c r="BM25" s="1">
        <f t="shared" si="6"/>
        <v>168.95945053995638</v>
      </c>
      <c r="BN25" s="1">
        <f t="shared" si="6"/>
        <v>178.12064695690302</v>
      </c>
      <c r="BO25" s="1">
        <f t="shared" si="6"/>
        <v>187.56992420204878</v>
      </c>
      <c r="BP25" s="1">
        <f t="shared" ref="BP25:BS25" si="7">BP$19*BP11/BP$15</f>
        <v>196.79331265957811</v>
      </c>
      <c r="BQ25" s="1">
        <f t="shared" si="7"/>
        <v>206.38574985935119</v>
      </c>
      <c r="BR25" s="1">
        <f t="shared" si="7"/>
        <v>215.82116423329293</v>
      </c>
      <c r="BS25" s="1">
        <f t="shared" si="7"/>
        <v>247.09289006501868</v>
      </c>
    </row>
    <row r="26" spans="1:73" x14ac:dyDescent="0.2">
      <c r="B26" t="s">
        <v>4</v>
      </c>
      <c r="C26" s="1">
        <f>C$19*C12/C$15</f>
        <v>0</v>
      </c>
      <c r="D26" s="1">
        <f t="shared" ref="D26:BO26" si="8">D$19*D12/D$15</f>
        <v>0</v>
      </c>
      <c r="E26" s="1">
        <f t="shared" si="8"/>
        <v>0</v>
      </c>
      <c r="F26" s="1">
        <f t="shared" si="8"/>
        <v>0</v>
      </c>
      <c r="G26" s="1">
        <f t="shared" si="8"/>
        <v>0</v>
      </c>
      <c r="H26" s="1">
        <f t="shared" si="8"/>
        <v>0</v>
      </c>
      <c r="I26" s="1">
        <f t="shared" si="8"/>
        <v>0</v>
      </c>
      <c r="J26" s="1">
        <f t="shared" si="8"/>
        <v>0</v>
      </c>
      <c r="K26" s="1">
        <f t="shared" si="8"/>
        <v>0</v>
      </c>
      <c r="L26" s="1">
        <f t="shared" si="8"/>
        <v>0</v>
      </c>
      <c r="M26" s="1">
        <f t="shared" si="8"/>
        <v>0</v>
      </c>
      <c r="N26" s="1">
        <f t="shared" si="8"/>
        <v>0</v>
      </c>
      <c r="O26" s="1">
        <f t="shared" si="8"/>
        <v>0</v>
      </c>
      <c r="P26" s="1">
        <f t="shared" si="8"/>
        <v>0</v>
      </c>
      <c r="Q26" s="1">
        <f t="shared" si="8"/>
        <v>0</v>
      </c>
      <c r="R26" s="1">
        <f t="shared" si="8"/>
        <v>0</v>
      </c>
      <c r="S26" s="1">
        <f t="shared" si="8"/>
        <v>0</v>
      </c>
      <c r="T26" s="1">
        <f t="shared" si="8"/>
        <v>0</v>
      </c>
      <c r="U26" s="1">
        <f t="shared" si="8"/>
        <v>0</v>
      </c>
      <c r="V26" s="1">
        <f t="shared" si="8"/>
        <v>0</v>
      </c>
      <c r="W26" s="1">
        <f t="shared" si="8"/>
        <v>0</v>
      </c>
      <c r="X26" s="1">
        <f t="shared" si="8"/>
        <v>0</v>
      </c>
      <c r="Y26" s="1">
        <f t="shared" si="8"/>
        <v>0</v>
      </c>
      <c r="Z26" s="1">
        <f t="shared" si="8"/>
        <v>0</v>
      </c>
      <c r="AA26" s="1">
        <f t="shared" si="8"/>
        <v>0</v>
      </c>
      <c r="AB26" s="1">
        <f t="shared" si="8"/>
        <v>0</v>
      </c>
      <c r="AC26" s="1">
        <f t="shared" si="8"/>
        <v>0</v>
      </c>
      <c r="AD26" s="1">
        <f t="shared" si="8"/>
        <v>0</v>
      </c>
      <c r="AE26" s="1">
        <f t="shared" si="8"/>
        <v>0</v>
      </c>
      <c r="AF26" s="1">
        <f t="shared" si="8"/>
        <v>0</v>
      </c>
      <c r="AG26" s="1">
        <f t="shared" si="8"/>
        <v>0</v>
      </c>
      <c r="AH26" s="1">
        <f t="shared" si="8"/>
        <v>0</v>
      </c>
      <c r="AI26" s="1">
        <f t="shared" si="8"/>
        <v>0</v>
      </c>
      <c r="AJ26" s="1">
        <f t="shared" si="8"/>
        <v>0</v>
      </c>
      <c r="AK26" s="1">
        <f t="shared" si="8"/>
        <v>0</v>
      </c>
      <c r="AL26" s="1">
        <f t="shared" si="8"/>
        <v>0</v>
      </c>
      <c r="AM26" s="1">
        <f t="shared" si="8"/>
        <v>0</v>
      </c>
      <c r="AN26" s="1">
        <f t="shared" si="8"/>
        <v>0</v>
      </c>
      <c r="AO26" s="1">
        <f t="shared" si="8"/>
        <v>0</v>
      </c>
      <c r="AP26" s="1">
        <f t="shared" si="8"/>
        <v>-8.5919809849979711E-4</v>
      </c>
      <c r="AQ26" s="1">
        <f t="shared" si="8"/>
        <v>1.4167099909584302</v>
      </c>
      <c r="AR26" s="1">
        <f t="shared" si="8"/>
        <v>2.8760184790334549</v>
      </c>
      <c r="AS26" s="1">
        <f t="shared" si="8"/>
        <v>4.1700535224967341</v>
      </c>
      <c r="AT26" s="1">
        <f t="shared" si="8"/>
        <v>5.3502798012852422</v>
      </c>
      <c r="AU26" s="1">
        <f t="shared" si="8"/>
        <v>6.3941264116618424</v>
      </c>
      <c r="AV26" s="1">
        <f t="shared" si="8"/>
        <v>7.2841653367080195</v>
      </c>
      <c r="AW26" s="1">
        <f t="shared" si="8"/>
        <v>8.0298180710306362</v>
      </c>
      <c r="AX26" s="1">
        <f t="shared" si="8"/>
        <v>8.6348589728860308</v>
      </c>
      <c r="AY26" s="1">
        <f t="shared" si="8"/>
        <v>9.4427024922295697</v>
      </c>
      <c r="AZ26" s="1">
        <f t="shared" si="8"/>
        <v>10.172971593606604</v>
      </c>
      <c r="BA26" s="1">
        <f t="shared" si="8"/>
        <v>11.076715419806245</v>
      </c>
      <c r="BB26" s="1">
        <f t="shared" si="8"/>
        <v>12.156841894551857</v>
      </c>
      <c r="BC26" s="1">
        <f t="shared" si="8"/>
        <v>13.323510134129799</v>
      </c>
      <c r="BD26" s="1">
        <f t="shared" si="8"/>
        <v>14.452036365222892</v>
      </c>
      <c r="BE26" s="1">
        <f t="shared" si="8"/>
        <v>15.566138354995168</v>
      </c>
      <c r="BF26" s="1">
        <f t="shared" si="8"/>
        <v>16.718171930426163</v>
      </c>
      <c r="BG26" s="1">
        <f t="shared" si="8"/>
        <v>17.797903193241648</v>
      </c>
      <c r="BH26" s="1">
        <f t="shared" si="8"/>
        <v>18.842505017955048</v>
      </c>
      <c r="BI26" s="1">
        <f t="shared" si="8"/>
        <v>19.881709139801682</v>
      </c>
      <c r="BJ26" s="1">
        <f t="shared" si="8"/>
        <v>20.868596952522559</v>
      </c>
      <c r="BK26" s="1">
        <f t="shared" si="8"/>
        <v>21.840635845005568</v>
      </c>
      <c r="BL26" s="1">
        <f t="shared" si="8"/>
        <v>22.747968705662984</v>
      </c>
      <c r="BM26" s="1">
        <f t="shared" si="8"/>
        <v>23.649825485961067</v>
      </c>
      <c r="BN26" s="1">
        <f t="shared" si="8"/>
        <v>24.45228132717283</v>
      </c>
      <c r="BO26" s="1">
        <f t="shared" si="8"/>
        <v>25.239848996269298</v>
      </c>
      <c r="BP26" s="1">
        <f t="shared" ref="BP26:BS26" si="9">BP$19*BP12/BP$15</f>
        <v>25.951233244964506</v>
      </c>
      <c r="BQ26" s="1">
        <f t="shared" si="9"/>
        <v>26.674644780478356</v>
      </c>
      <c r="BR26" s="1">
        <f t="shared" si="9"/>
        <v>27.339101697160853</v>
      </c>
      <c r="BS26" s="1">
        <f t="shared" si="9"/>
        <v>30.677624759773916</v>
      </c>
    </row>
    <row r="27" spans="1:73" x14ac:dyDescent="0.2">
      <c r="B27" t="s">
        <v>2</v>
      </c>
      <c r="C27" s="1">
        <f>C$19*C13/C$15</f>
        <v>0</v>
      </c>
      <c r="D27" s="1">
        <f t="shared" ref="D27:BO27" si="10">D$19*D13/D$15</f>
        <v>0</v>
      </c>
      <c r="E27" s="1">
        <f t="shared" si="10"/>
        <v>0</v>
      </c>
      <c r="F27" s="1">
        <f t="shared" si="10"/>
        <v>0</v>
      </c>
      <c r="G27" s="1">
        <f t="shared" si="10"/>
        <v>0</v>
      </c>
      <c r="H27" s="1">
        <f t="shared" si="10"/>
        <v>0</v>
      </c>
      <c r="I27" s="1">
        <f t="shared" si="10"/>
        <v>0</v>
      </c>
      <c r="J27" s="1">
        <f t="shared" si="10"/>
        <v>0</v>
      </c>
      <c r="K27" s="1">
        <f t="shared" si="10"/>
        <v>0</v>
      </c>
      <c r="L27" s="1">
        <f t="shared" si="10"/>
        <v>0</v>
      </c>
      <c r="M27" s="1">
        <f t="shared" si="10"/>
        <v>0</v>
      </c>
      <c r="N27" s="1">
        <f t="shared" si="10"/>
        <v>0</v>
      </c>
      <c r="O27" s="1">
        <f t="shared" si="10"/>
        <v>0</v>
      </c>
      <c r="P27" s="1">
        <f t="shared" si="10"/>
        <v>0</v>
      </c>
      <c r="Q27" s="1">
        <f t="shared" si="10"/>
        <v>0</v>
      </c>
      <c r="R27" s="1">
        <f t="shared" si="10"/>
        <v>0</v>
      </c>
      <c r="S27" s="1">
        <f t="shared" si="10"/>
        <v>0</v>
      </c>
      <c r="T27" s="1">
        <f t="shared" si="10"/>
        <v>0</v>
      </c>
      <c r="U27" s="1">
        <f t="shared" si="10"/>
        <v>0</v>
      </c>
      <c r="V27" s="1">
        <f t="shared" si="10"/>
        <v>0</v>
      </c>
      <c r="W27" s="1">
        <f t="shared" si="10"/>
        <v>0</v>
      </c>
      <c r="X27" s="1">
        <f t="shared" si="10"/>
        <v>0</v>
      </c>
      <c r="Y27" s="1">
        <f t="shared" si="10"/>
        <v>0</v>
      </c>
      <c r="Z27" s="1">
        <f t="shared" si="10"/>
        <v>0</v>
      </c>
      <c r="AA27" s="1">
        <f t="shared" si="10"/>
        <v>0</v>
      </c>
      <c r="AB27" s="1">
        <f t="shared" si="10"/>
        <v>0</v>
      </c>
      <c r="AC27" s="1">
        <f t="shared" si="10"/>
        <v>0</v>
      </c>
      <c r="AD27" s="1">
        <f t="shared" si="10"/>
        <v>0</v>
      </c>
      <c r="AE27" s="1">
        <f t="shared" si="10"/>
        <v>0</v>
      </c>
      <c r="AF27" s="1">
        <f t="shared" si="10"/>
        <v>0</v>
      </c>
      <c r="AG27" s="1">
        <f t="shared" si="10"/>
        <v>0</v>
      </c>
      <c r="AH27" s="1">
        <f t="shared" si="10"/>
        <v>0</v>
      </c>
      <c r="AI27" s="1">
        <f t="shared" si="10"/>
        <v>0</v>
      </c>
      <c r="AJ27" s="1">
        <f t="shared" si="10"/>
        <v>0</v>
      </c>
      <c r="AK27" s="1">
        <f t="shared" si="10"/>
        <v>0</v>
      </c>
      <c r="AL27" s="1">
        <f t="shared" si="10"/>
        <v>0</v>
      </c>
      <c r="AM27" s="1">
        <f t="shared" si="10"/>
        <v>0</v>
      </c>
      <c r="AN27" s="1">
        <f t="shared" si="10"/>
        <v>0</v>
      </c>
      <c r="AO27" s="1">
        <f t="shared" si="10"/>
        <v>0</v>
      </c>
      <c r="AP27" s="1">
        <f t="shared" si="10"/>
        <v>-8.7691249144498801E-3</v>
      </c>
      <c r="AQ27" s="1">
        <f t="shared" si="10"/>
        <v>13.134189534358248</v>
      </c>
      <c r="AR27" s="1">
        <f t="shared" si="10"/>
        <v>25.338949538024615</v>
      </c>
      <c r="AS27" s="1">
        <f t="shared" si="10"/>
        <v>38.664890452070253</v>
      </c>
      <c r="AT27" s="1">
        <f t="shared" si="10"/>
        <v>52.349832147684403</v>
      </c>
      <c r="AU27" s="1">
        <f t="shared" si="10"/>
        <v>66.129156263289488</v>
      </c>
      <c r="AV27" s="1">
        <f t="shared" si="10"/>
        <v>80.549381493068864</v>
      </c>
      <c r="AW27" s="1">
        <f t="shared" si="10"/>
        <v>95.361794974466079</v>
      </c>
      <c r="AX27" s="1">
        <f t="shared" si="10"/>
        <v>110.48181870404413</v>
      </c>
      <c r="AY27" s="1">
        <f t="shared" si="10"/>
        <v>130.41765327382643</v>
      </c>
      <c r="AZ27" s="1">
        <f t="shared" si="10"/>
        <v>151.45658047159392</v>
      </c>
      <c r="BA27" s="1">
        <f t="shared" si="10"/>
        <v>172.21971010495162</v>
      </c>
      <c r="BB27" s="1">
        <f t="shared" si="10"/>
        <v>193.34584312896831</v>
      </c>
      <c r="BC27" s="1">
        <f t="shared" si="10"/>
        <v>214.08504232197748</v>
      </c>
      <c r="BD27" s="1">
        <f t="shared" si="10"/>
        <v>233.21261311504017</v>
      </c>
      <c r="BE27" s="1">
        <f t="shared" si="10"/>
        <v>252.51823126870389</v>
      </c>
      <c r="BF27" s="1">
        <f t="shared" si="10"/>
        <v>272.76660220124023</v>
      </c>
      <c r="BG27" s="1">
        <f t="shared" si="10"/>
        <v>292.39282996652764</v>
      </c>
      <c r="BH27" s="1">
        <f t="shared" si="10"/>
        <v>311.89253709495557</v>
      </c>
      <c r="BI27" s="1">
        <f t="shared" si="10"/>
        <v>332.10006863450053</v>
      </c>
      <c r="BJ27" s="1">
        <f t="shared" si="10"/>
        <v>351.96499423952474</v>
      </c>
      <c r="BK27" s="1">
        <f t="shared" si="10"/>
        <v>372.34651577548215</v>
      </c>
      <c r="BL27" s="1">
        <f t="shared" si="10"/>
        <v>392.33990027970333</v>
      </c>
      <c r="BM27" s="1">
        <f t="shared" si="10"/>
        <v>412.99116803455627</v>
      </c>
      <c r="BN27" s="1">
        <f t="shared" si="10"/>
        <v>433.08200081653865</v>
      </c>
      <c r="BO27" s="1">
        <f t="shared" si="10"/>
        <v>453.691050512228</v>
      </c>
      <c r="BP27" s="1">
        <f t="shared" ref="BP27:BS27" si="11">BP$19*BP13/BP$15</f>
        <v>473.70557181847659</v>
      </c>
      <c r="BQ27" s="1">
        <f t="shared" si="11"/>
        <v>494.30955710637153</v>
      </c>
      <c r="BR27" s="1">
        <f t="shared" si="11"/>
        <v>514.32125639550281</v>
      </c>
      <c r="BS27" s="1">
        <f t="shared" si="11"/>
        <v>585.8977560983833</v>
      </c>
    </row>
    <row r="28" spans="1:73" x14ac:dyDescent="0.2">
      <c r="B28" t="s">
        <v>1</v>
      </c>
      <c r="C28" s="1">
        <f>C$19*C14/C$15</f>
        <v>0</v>
      </c>
      <c r="D28" s="1">
        <f t="shared" ref="D28:BO28" si="12">D$19*D14/D$15</f>
        <v>0</v>
      </c>
      <c r="E28" s="1">
        <f t="shared" si="12"/>
        <v>0</v>
      </c>
      <c r="F28" s="1">
        <f t="shared" si="12"/>
        <v>0</v>
      </c>
      <c r="G28" s="1">
        <f t="shared" si="12"/>
        <v>0</v>
      </c>
      <c r="H28" s="1">
        <f t="shared" si="12"/>
        <v>0</v>
      </c>
      <c r="I28" s="1">
        <f t="shared" si="12"/>
        <v>0</v>
      </c>
      <c r="J28" s="1">
        <f t="shared" si="12"/>
        <v>0</v>
      </c>
      <c r="K28" s="1">
        <f t="shared" si="12"/>
        <v>0</v>
      </c>
      <c r="L28" s="1">
        <f t="shared" si="12"/>
        <v>0</v>
      </c>
      <c r="M28" s="1">
        <f t="shared" si="12"/>
        <v>0</v>
      </c>
      <c r="N28" s="1">
        <f t="shared" si="12"/>
        <v>0</v>
      </c>
      <c r="O28" s="1">
        <f t="shared" si="12"/>
        <v>0</v>
      </c>
      <c r="P28" s="1">
        <f t="shared" si="12"/>
        <v>0</v>
      </c>
      <c r="Q28" s="1">
        <f t="shared" si="12"/>
        <v>0</v>
      </c>
      <c r="R28" s="1">
        <f t="shared" si="12"/>
        <v>0</v>
      </c>
      <c r="S28" s="1">
        <f t="shared" si="12"/>
        <v>0</v>
      </c>
      <c r="T28" s="1">
        <f t="shared" si="12"/>
        <v>0</v>
      </c>
      <c r="U28" s="1">
        <f t="shared" si="12"/>
        <v>0</v>
      </c>
      <c r="V28" s="1">
        <f t="shared" si="12"/>
        <v>0</v>
      </c>
      <c r="W28" s="1">
        <f t="shared" si="12"/>
        <v>0</v>
      </c>
      <c r="X28" s="1">
        <f t="shared" si="12"/>
        <v>0</v>
      </c>
      <c r="Y28" s="1">
        <f t="shared" si="12"/>
        <v>0</v>
      </c>
      <c r="Z28" s="1">
        <f t="shared" si="12"/>
        <v>0</v>
      </c>
      <c r="AA28" s="1">
        <f t="shared" si="12"/>
        <v>0</v>
      </c>
      <c r="AB28" s="1">
        <f t="shared" si="12"/>
        <v>0</v>
      </c>
      <c r="AC28" s="1">
        <f t="shared" si="12"/>
        <v>0</v>
      </c>
      <c r="AD28" s="1">
        <f t="shared" si="12"/>
        <v>0</v>
      </c>
      <c r="AE28" s="1">
        <f t="shared" si="12"/>
        <v>0</v>
      </c>
      <c r="AF28" s="1">
        <f t="shared" si="12"/>
        <v>0</v>
      </c>
      <c r="AG28" s="1">
        <f t="shared" si="12"/>
        <v>0</v>
      </c>
      <c r="AH28" s="1">
        <f t="shared" si="12"/>
        <v>0</v>
      </c>
      <c r="AI28" s="1">
        <f t="shared" si="12"/>
        <v>0</v>
      </c>
      <c r="AJ28" s="1">
        <f t="shared" si="12"/>
        <v>0</v>
      </c>
      <c r="AK28" s="1">
        <f t="shared" si="12"/>
        <v>0</v>
      </c>
      <c r="AL28" s="1">
        <f t="shared" si="12"/>
        <v>0</v>
      </c>
      <c r="AM28" s="1">
        <f t="shared" si="12"/>
        <v>0</v>
      </c>
      <c r="AN28" s="1">
        <f t="shared" si="12"/>
        <v>0</v>
      </c>
      <c r="AO28" s="1">
        <f t="shared" si="12"/>
        <v>0</v>
      </c>
      <c r="AP28" s="1">
        <f t="shared" si="12"/>
        <v>-1.169275036027694E-2</v>
      </c>
      <c r="AQ28" s="1">
        <f t="shared" si="12"/>
        <v>18.779134889240794</v>
      </c>
      <c r="AR28" s="1">
        <f t="shared" si="12"/>
        <v>38.508660696518092</v>
      </c>
      <c r="AS28" s="1">
        <f t="shared" si="12"/>
        <v>57.885133841828228</v>
      </c>
      <c r="AT28" s="1">
        <f t="shared" si="12"/>
        <v>77.491150411420136</v>
      </c>
      <c r="AU28" s="1">
        <f t="shared" si="12"/>
        <v>97.479653286395759</v>
      </c>
      <c r="AV28" s="1">
        <f t="shared" si="12"/>
        <v>117.76996160110598</v>
      </c>
      <c r="AW28" s="1">
        <f t="shared" si="12"/>
        <v>138.40161983519027</v>
      </c>
      <c r="AX28" s="1">
        <f t="shared" si="12"/>
        <v>159.41391888786765</v>
      </c>
      <c r="AY28" s="1">
        <f t="shared" si="12"/>
        <v>187.06096836041115</v>
      </c>
      <c r="AZ28" s="1">
        <f t="shared" si="12"/>
        <v>215.76552535437386</v>
      </c>
      <c r="BA28" s="1">
        <f t="shared" si="12"/>
        <v>243.80381260091505</v>
      </c>
      <c r="BB28" s="1">
        <f t="shared" si="12"/>
        <v>271.8968023932112</v>
      </c>
      <c r="BC28" s="1">
        <f t="shared" si="12"/>
        <v>301.91652954272405</v>
      </c>
      <c r="BD28" s="1">
        <f t="shared" si="12"/>
        <v>332.28724057329219</v>
      </c>
      <c r="BE28" s="1">
        <f t="shared" si="12"/>
        <v>362.91564895904173</v>
      </c>
      <c r="BF28" s="1">
        <f t="shared" si="12"/>
        <v>394.70492775771226</v>
      </c>
      <c r="BG28" s="1">
        <f t="shared" si="12"/>
        <v>426.39790769884831</v>
      </c>
      <c r="BH28" s="1">
        <f t="shared" si="12"/>
        <v>458.89872026874588</v>
      </c>
      <c r="BI28" s="1">
        <f t="shared" si="12"/>
        <v>494.2462252587456</v>
      </c>
      <c r="BJ28" s="1">
        <f t="shared" si="12"/>
        <v>529.05179243705356</v>
      </c>
      <c r="BK28" s="1">
        <f t="shared" si="12"/>
        <v>565.42727205807034</v>
      </c>
      <c r="BL28" s="1">
        <f t="shared" si="12"/>
        <v>601.08736795168033</v>
      </c>
      <c r="BM28" s="1">
        <f t="shared" si="12"/>
        <v>638.04555593952318</v>
      </c>
      <c r="BN28" s="1">
        <f t="shared" si="12"/>
        <v>674.6950708993877</v>
      </c>
      <c r="BO28" s="1">
        <f t="shared" si="12"/>
        <v>712.86917628945287</v>
      </c>
      <c r="BP28" s="1">
        <f t="shared" ref="BP28:BS28" si="13">BP$19*BP14/BP$15</f>
        <v>750.80188227698466</v>
      </c>
      <c r="BQ28" s="1">
        <f t="shared" si="13"/>
        <v>790.23378911724262</v>
      </c>
      <c r="BR28" s="1">
        <f t="shared" si="13"/>
        <v>829.33652043757763</v>
      </c>
      <c r="BS28" s="1">
        <f t="shared" si="13"/>
        <v>952.92315463214948</v>
      </c>
      <c r="BT28" s="1"/>
      <c r="BU28" s="1"/>
    </row>
    <row r="30" spans="1:73" x14ac:dyDescent="0.2">
      <c r="A30" t="s">
        <v>14</v>
      </c>
    </row>
    <row r="31" spans="1:73" x14ac:dyDescent="0.2">
      <c r="B31" t="s">
        <v>0</v>
      </c>
      <c r="C31">
        <v>1982</v>
      </c>
      <c r="D31">
        <v>1983</v>
      </c>
      <c r="E31">
        <v>1984</v>
      </c>
      <c r="F31">
        <v>1985</v>
      </c>
      <c r="G31">
        <v>1986</v>
      </c>
      <c r="H31">
        <v>1987</v>
      </c>
      <c r="I31">
        <v>1988</v>
      </c>
      <c r="J31">
        <v>1989</v>
      </c>
      <c r="K31">
        <v>1990</v>
      </c>
      <c r="L31">
        <v>1991</v>
      </c>
      <c r="M31">
        <v>1992</v>
      </c>
      <c r="N31">
        <v>1993</v>
      </c>
      <c r="O31">
        <v>1994</v>
      </c>
      <c r="P31">
        <v>1995</v>
      </c>
      <c r="Q31">
        <v>1996</v>
      </c>
      <c r="R31">
        <v>1997</v>
      </c>
      <c r="S31">
        <v>1998</v>
      </c>
      <c r="T31">
        <v>1999</v>
      </c>
      <c r="U31">
        <v>2000</v>
      </c>
      <c r="V31">
        <v>2001</v>
      </c>
      <c r="W31">
        <v>2002</v>
      </c>
      <c r="X31">
        <v>2003</v>
      </c>
      <c r="Y31">
        <v>2004</v>
      </c>
      <c r="Z31">
        <v>2005</v>
      </c>
      <c r="AA31">
        <v>2006</v>
      </c>
      <c r="AB31">
        <v>2007</v>
      </c>
      <c r="AC31">
        <v>2008</v>
      </c>
      <c r="AD31">
        <v>2009</v>
      </c>
      <c r="AE31">
        <v>2010</v>
      </c>
      <c r="AF31">
        <v>2011</v>
      </c>
      <c r="AG31">
        <v>2012</v>
      </c>
      <c r="AH31">
        <v>2013</v>
      </c>
      <c r="AI31">
        <v>2014</v>
      </c>
      <c r="AJ31">
        <v>2015</v>
      </c>
      <c r="AK31">
        <v>2016</v>
      </c>
      <c r="AL31">
        <v>2017</v>
      </c>
      <c r="AM31">
        <v>2018</v>
      </c>
      <c r="AN31">
        <v>2019</v>
      </c>
      <c r="AO31">
        <v>2020</v>
      </c>
      <c r="AP31">
        <v>2021</v>
      </c>
      <c r="AQ31">
        <v>2022</v>
      </c>
      <c r="AR31">
        <v>2023</v>
      </c>
      <c r="AS31">
        <v>2024</v>
      </c>
      <c r="AT31">
        <v>2025</v>
      </c>
      <c r="AU31">
        <v>2026</v>
      </c>
      <c r="AV31">
        <v>2027</v>
      </c>
      <c r="AW31">
        <v>2028</v>
      </c>
      <c r="AX31">
        <v>2029</v>
      </c>
      <c r="AY31">
        <v>2030</v>
      </c>
      <c r="AZ31">
        <v>2031</v>
      </c>
      <c r="BA31">
        <v>2032</v>
      </c>
      <c r="BB31">
        <v>2033</v>
      </c>
      <c r="BC31">
        <v>2034</v>
      </c>
      <c r="BD31">
        <v>2035</v>
      </c>
      <c r="BE31">
        <v>2036</v>
      </c>
      <c r="BF31">
        <v>2037</v>
      </c>
      <c r="BG31">
        <v>2038</v>
      </c>
      <c r="BH31">
        <v>2039</v>
      </c>
      <c r="BI31">
        <v>2040</v>
      </c>
      <c r="BJ31">
        <v>2041</v>
      </c>
      <c r="BK31">
        <v>2042</v>
      </c>
      <c r="BL31">
        <v>2043</v>
      </c>
      <c r="BM31">
        <v>2044</v>
      </c>
      <c r="BN31">
        <v>2045</v>
      </c>
      <c r="BO31">
        <v>2046</v>
      </c>
      <c r="BP31">
        <v>2047</v>
      </c>
      <c r="BQ31">
        <v>2048</v>
      </c>
      <c r="BR31">
        <v>2049</v>
      </c>
      <c r="BS31">
        <v>2050</v>
      </c>
    </row>
    <row r="32" spans="1:73" x14ac:dyDescent="0.2">
      <c r="A32" t="s">
        <v>5</v>
      </c>
      <c r="B32" t="s">
        <v>3</v>
      </c>
      <c r="C32" s="2">
        <f>C4+C25</f>
        <v>974.52700000000004</v>
      </c>
      <c r="D32" s="2">
        <f t="shared" ref="D32:BO32" si="14">D4+D25</f>
        <v>983.04</v>
      </c>
      <c r="E32" s="2">
        <f t="shared" si="14"/>
        <v>990.88199999999995</v>
      </c>
      <c r="F32" s="2">
        <f t="shared" si="14"/>
        <v>993.13300000000004</v>
      </c>
      <c r="G32" s="2">
        <f t="shared" si="14"/>
        <v>989.48199999999997</v>
      </c>
      <c r="H32" s="2">
        <f t="shared" si="14"/>
        <v>985.44799999999998</v>
      </c>
      <c r="I32" s="2">
        <f t="shared" si="14"/>
        <v>987.26199999999994</v>
      </c>
      <c r="J32" s="2">
        <f t="shared" si="14"/>
        <v>997.24199999999996</v>
      </c>
      <c r="K32" s="2">
        <f t="shared" si="14"/>
        <v>1016.686</v>
      </c>
      <c r="L32" s="2">
        <f t="shared" si="14"/>
        <v>1045.202</v>
      </c>
      <c r="M32" s="2">
        <f t="shared" si="14"/>
        <v>1076.74</v>
      </c>
      <c r="N32" s="2">
        <f t="shared" si="14"/>
        <v>1113.27</v>
      </c>
      <c r="O32" s="2">
        <f t="shared" si="14"/>
        <v>1148.9010000000001</v>
      </c>
      <c r="P32" s="2">
        <f t="shared" si="14"/>
        <v>1180.1410000000001</v>
      </c>
      <c r="Q32" s="2">
        <f t="shared" si="14"/>
        <v>1206.242</v>
      </c>
      <c r="R32" s="2">
        <f t="shared" si="14"/>
        <v>1231.395</v>
      </c>
      <c r="S32" s="2">
        <f t="shared" si="14"/>
        <v>1255.2190000000001</v>
      </c>
      <c r="T32" s="2">
        <f t="shared" si="14"/>
        <v>1278.7860000000001</v>
      </c>
      <c r="U32" s="2">
        <f t="shared" si="14"/>
        <v>1301.912</v>
      </c>
      <c r="V32" s="2">
        <f t="shared" si="14"/>
        <v>1322.5060000000001</v>
      </c>
      <c r="W32" s="2">
        <f t="shared" si="14"/>
        <v>1343.41</v>
      </c>
      <c r="X32" s="2">
        <f t="shared" si="14"/>
        <v>1367.271</v>
      </c>
      <c r="Y32" s="2">
        <f t="shared" si="14"/>
        <v>1396.8579999999999</v>
      </c>
      <c r="Z32" s="2">
        <f t="shared" si="14"/>
        <v>1433.5440000000001</v>
      </c>
      <c r="AA32" s="2">
        <f t="shared" si="14"/>
        <v>1472.9739999999999</v>
      </c>
      <c r="AB32" s="2">
        <f t="shared" si="14"/>
        <v>1508.306</v>
      </c>
      <c r="AC32" s="2">
        <f t="shared" si="14"/>
        <v>1536.2660000000001</v>
      </c>
      <c r="AD32" s="2">
        <f t="shared" si="14"/>
        <v>1556.4839999999999</v>
      </c>
      <c r="AE32" s="2">
        <f t="shared" si="14"/>
        <v>1572.3969999999999</v>
      </c>
      <c r="AF32" s="2">
        <f t="shared" si="14"/>
        <v>1584.568</v>
      </c>
      <c r="AG32" s="2">
        <f t="shared" si="14"/>
        <v>1596.864</v>
      </c>
      <c r="AH32" s="2">
        <f t="shared" si="14"/>
        <v>1613.0060000000001</v>
      </c>
      <c r="AI32" s="2">
        <f t="shared" si="14"/>
        <v>1632.6780000000001</v>
      </c>
      <c r="AJ32" s="2">
        <f t="shared" si="14"/>
        <v>1653.8969999999999</v>
      </c>
      <c r="AK32" s="2">
        <f t="shared" si="14"/>
        <v>1685.029</v>
      </c>
      <c r="AL32" s="2">
        <f t="shared" si="14"/>
        <v>1721.2349999999999</v>
      </c>
      <c r="AM32" s="2">
        <f t="shared" si="14"/>
        <v>1755.3979999999999</v>
      </c>
      <c r="AN32" s="2">
        <f t="shared" si="14"/>
        <v>1781.116</v>
      </c>
      <c r="AO32" s="2">
        <f t="shared" si="14"/>
        <v>1802.7829999999999</v>
      </c>
      <c r="AP32" s="2">
        <f t="shared" si="14"/>
        <v>1824.2023210733719</v>
      </c>
      <c r="AQ32" s="2">
        <f t="shared" si="14"/>
        <v>1850.3729655854431</v>
      </c>
      <c r="AR32" s="2">
        <f t="shared" si="14"/>
        <v>1877.2953712864253</v>
      </c>
      <c r="AS32" s="2">
        <f t="shared" si="14"/>
        <v>1904.2749221836038</v>
      </c>
      <c r="AT32" s="2">
        <f t="shared" si="14"/>
        <v>1931.46973763961</v>
      </c>
      <c r="AU32" s="2">
        <f t="shared" si="14"/>
        <v>1958.7940640386523</v>
      </c>
      <c r="AV32" s="2">
        <f t="shared" si="14"/>
        <v>1985.924491569117</v>
      </c>
      <c r="AW32" s="2">
        <f t="shared" si="14"/>
        <v>2012.8477671193129</v>
      </c>
      <c r="AX32" s="2">
        <f t="shared" si="14"/>
        <v>2039.7004034352021</v>
      </c>
      <c r="AY32" s="2">
        <f t="shared" si="14"/>
        <v>2068.2266758735327</v>
      </c>
      <c r="AZ32" s="2">
        <f t="shared" si="14"/>
        <v>2096.8589225804262</v>
      </c>
      <c r="BA32" s="2">
        <f t="shared" si="14"/>
        <v>2125.0967618743271</v>
      </c>
      <c r="BB32" s="2">
        <f t="shared" si="14"/>
        <v>2153.2345125832671</v>
      </c>
      <c r="BC32" s="2">
        <f t="shared" si="14"/>
        <v>2182.0589180011684</v>
      </c>
      <c r="BD32" s="2">
        <f t="shared" si="14"/>
        <v>2211.0611099464445</v>
      </c>
      <c r="BE32" s="2">
        <f t="shared" si="14"/>
        <v>2240.3399814172581</v>
      </c>
      <c r="BF32" s="2">
        <f t="shared" si="14"/>
        <v>2269.817298110619</v>
      </c>
      <c r="BG32" s="2">
        <f t="shared" si="14"/>
        <v>2299.0223591413851</v>
      </c>
      <c r="BH32" s="2">
        <f t="shared" si="14"/>
        <v>2328.1852376183401</v>
      </c>
      <c r="BI32" s="2">
        <f t="shared" si="14"/>
        <v>2357.7329969669486</v>
      </c>
      <c r="BJ32" s="2">
        <f t="shared" si="14"/>
        <v>2387.2466163709005</v>
      </c>
      <c r="BK32" s="2">
        <f t="shared" si="14"/>
        <v>2417.0165763214391</v>
      </c>
      <c r="BL32" s="2">
        <f t="shared" si="14"/>
        <v>2446.8337630629535</v>
      </c>
      <c r="BM32" s="2">
        <f t="shared" si="14"/>
        <v>2477.0254505399562</v>
      </c>
      <c r="BN32" s="2">
        <f t="shared" si="14"/>
        <v>2507.1446469569028</v>
      </c>
      <c r="BO32" s="2">
        <f t="shared" si="14"/>
        <v>2537.6179242020485</v>
      </c>
      <c r="BP32" s="2">
        <f t="shared" ref="BP32:BS32" si="15">BP4+BP25</f>
        <v>2567.911312659578</v>
      </c>
      <c r="BQ32" s="2">
        <f t="shared" si="15"/>
        <v>2598.8351935606715</v>
      </c>
      <c r="BR32" s="2">
        <f t="shared" si="15"/>
        <v>2629.7939570958829</v>
      </c>
      <c r="BS32" s="2">
        <f t="shared" si="15"/>
        <v>2682.7826640004473</v>
      </c>
    </row>
    <row r="33" spans="1:71" x14ac:dyDescent="0.2">
      <c r="A33" t="s">
        <v>5</v>
      </c>
      <c r="B33" t="s">
        <v>4</v>
      </c>
      <c r="C33" s="2">
        <f t="shared" ref="C33:BN33" si="16">C5+C26</f>
        <v>805.32600000000002</v>
      </c>
      <c r="D33" s="2">
        <f t="shared" si="16"/>
        <v>814.69</v>
      </c>
      <c r="E33" s="2">
        <f t="shared" si="16"/>
        <v>820.74</v>
      </c>
      <c r="F33" s="2">
        <f t="shared" si="16"/>
        <v>820.62199999999996</v>
      </c>
      <c r="G33" s="2">
        <f t="shared" si="16"/>
        <v>812.64800000000002</v>
      </c>
      <c r="H33" s="2">
        <f t="shared" si="16"/>
        <v>804.69399999999996</v>
      </c>
      <c r="I33" s="2">
        <f t="shared" si="16"/>
        <v>800.39800000000002</v>
      </c>
      <c r="J33" s="2">
        <f t="shared" si="16"/>
        <v>799.77599999999995</v>
      </c>
      <c r="K33" s="2">
        <f t="shared" si="16"/>
        <v>801.94500000000005</v>
      </c>
      <c r="L33" s="2">
        <f t="shared" si="16"/>
        <v>812.10500000000002</v>
      </c>
      <c r="M33" s="2">
        <f t="shared" si="16"/>
        <v>828.32500000000005</v>
      </c>
      <c r="N33" s="2">
        <f t="shared" si="16"/>
        <v>846.67600000000004</v>
      </c>
      <c r="O33" s="2">
        <f t="shared" si="16"/>
        <v>863.13099999999997</v>
      </c>
      <c r="P33" s="2">
        <f t="shared" si="16"/>
        <v>877.41899999999998</v>
      </c>
      <c r="Q33" s="2">
        <f t="shared" si="16"/>
        <v>886.32500000000005</v>
      </c>
      <c r="R33" s="2">
        <f t="shared" si="16"/>
        <v>890.12</v>
      </c>
      <c r="S33" s="2">
        <f t="shared" si="16"/>
        <v>893.22199999999998</v>
      </c>
      <c r="T33" s="2">
        <f t="shared" si="16"/>
        <v>898.36300000000006</v>
      </c>
      <c r="U33" s="2">
        <f t="shared" si="16"/>
        <v>903.97799999999995</v>
      </c>
      <c r="V33" s="2">
        <f t="shared" si="16"/>
        <v>907.64400000000001</v>
      </c>
      <c r="W33" s="2">
        <f t="shared" si="16"/>
        <v>912.86599999999999</v>
      </c>
      <c r="X33" s="2">
        <f t="shared" si="16"/>
        <v>921.07799999999997</v>
      </c>
      <c r="Y33" s="2">
        <f t="shared" si="16"/>
        <v>931.25300000000004</v>
      </c>
      <c r="Z33" s="2">
        <f t="shared" si="16"/>
        <v>941.83199999999999</v>
      </c>
      <c r="AA33" s="2">
        <f t="shared" si="16"/>
        <v>954.15800000000002</v>
      </c>
      <c r="AB33" s="2">
        <f t="shared" si="16"/>
        <v>966.15099999999995</v>
      </c>
      <c r="AC33" s="2">
        <f t="shared" si="16"/>
        <v>977.10199999999998</v>
      </c>
      <c r="AD33" s="2">
        <f t="shared" si="16"/>
        <v>984.86699999999996</v>
      </c>
      <c r="AE33" s="2">
        <f t="shared" si="16"/>
        <v>991.42600000000004</v>
      </c>
      <c r="AF33" s="2">
        <f t="shared" si="16"/>
        <v>997.71699999999998</v>
      </c>
      <c r="AG33" s="2">
        <f t="shared" si="16"/>
        <v>1004.681</v>
      </c>
      <c r="AH33" s="2">
        <f t="shared" si="16"/>
        <v>1012.898</v>
      </c>
      <c r="AI33" s="2">
        <f t="shared" si="16"/>
        <v>1021.003</v>
      </c>
      <c r="AJ33" s="2">
        <f t="shared" si="16"/>
        <v>1029.731</v>
      </c>
      <c r="AK33" s="2">
        <f t="shared" si="16"/>
        <v>1040.229</v>
      </c>
      <c r="AL33" s="2">
        <f t="shared" si="16"/>
        <v>1051.8119999999999</v>
      </c>
      <c r="AM33" s="2">
        <f t="shared" si="16"/>
        <v>1061.6969999999999</v>
      </c>
      <c r="AN33" s="2">
        <f t="shared" si="16"/>
        <v>1069.2049999999999</v>
      </c>
      <c r="AO33" s="2">
        <f t="shared" si="16"/>
        <v>1075.758</v>
      </c>
      <c r="AP33" s="2">
        <f t="shared" si="16"/>
        <v>1082.1111408019017</v>
      </c>
      <c r="AQ33" s="2">
        <f t="shared" si="16"/>
        <v>1089.6737099909585</v>
      </c>
      <c r="AR33" s="2">
        <f t="shared" si="16"/>
        <v>1097.0230184790335</v>
      </c>
      <c r="AS33" s="2">
        <f t="shared" si="16"/>
        <v>1103.9170535224969</v>
      </c>
      <c r="AT33" s="2">
        <f t="shared" si="16"/>
        <v>1110.3752798012854</v>
      </c>
      <c r="AU33" s="2">
        <f t="shared" si="16"/>
        <v>1116.3421264116619</v>
      </c>
      <c r="AV33" s="2">
        <f t="shared" si="16"/>
        <v>1121.781165336708</v>
      </c>
      <c r="AW33" s="2">
        <f t="shared" si="16"/>
        <v>1126.6878180710305</v>
      </c>
      <c r="AX33" s="2">
        <f t="shared" si="16"/>
        <v>1131.065858972886</v>
      </c>
      <c r="AY33" s="2">
        <f t="shared" si="16"/>
        <v>1135.2677024922295</v>
      </c>
      <c r="AZ33" s="2">
        <f t="shared" si="16"/>
        <v>1139.0229715936066</v>
      </c>
      <c r="BA33" s="2">
        <f t="shared" si="16"/>
        <v>1142.6447154198063</v>
      </c>
      <c r="BB33" s="2">
        <f t="shared" si="16"/>
        <v>1146.211841894552</v>
      </c>
      <c r="BC33" s="2">
        <f t="shared" si="16"/>
        <v>1149.6735101341296</v>
      </c>
      <c r="BD33" s="2">
        <f t="shared" si="16"/>
        <v>1152.931036365223</v>
      </c>
      <c r="BE33" s="2">
        <f t="shared" si="16"/>
        <v>1156.0251383549953</v>
      </c>
      <c r="BF33" s="2">
        <f t="shared" si="16"/>
        <v>1159.0241719304263</v>
      </c>
      <c r="BG33" s="2">
        <f t="shared" si="16"/>
        <v>1161.8329031932417</v>
      </c>
      <c r="BH33" s="2">
        <f t="shared" si="16"/>
        <v>1164.500505017955</v>
      </c>
      <c r="BI33" s="2">
        <f t="shared" si="16"/>
        <v>1167.0607091398017</v>
      </c>
      <c r="BJ33" s="2">
        <f t="shared" si="16"/>
        <v>1169.4775969525224</v>
      </c>
      <c r="BK33" s="2">
        <f t="shared" si="16"/>
        <v>1171.7996358450057</v>
      </c>
      <c r="BL33" s="2">
        <f t="shared" si="16"/>
        <v>1173.986968705663</v>
      </c>
      <c r="BM33" s="2">
        <f t="shared" si="16"/>
        <v>1176.1058254859611</v>
      </c>
      <c r="BN33" s="2">
        <f t="shared" si="16"/>
        <v>1178.0682813271728</v>
      </c>
      <c r="BO33" s="2">
        <f t="shared" ref="BO33:BS33" si="17">BO5+BO26</f>
        <v>1179.9638489962692</v>
      </c>
      <c r="BP33" s="2">
        <f t="shared" si="17"/>
        <v>1181.7232332449644</v>
      </c>
      <c r="BQ33" s="2">
        <f t="shared" si="17"/>
        <v>1183.5261553207479</v>
      </c>
      <c r="BR33" s="2">
        <f t="shared" si="17"/>
        <v>1185.2711310587508</v>
      </c>
      <c r="BS33" s="2">
        <f t="shared" si="17"/>
        <v>1189.6911821654862</v>
      </c>
    </row>
    <row r="34" spans="1:71" x14ac:dyDescent="0.2">
      <c r="A34" t="s">
        <v>5</v>
      </c>
      <c r="B34" t="s">
        <v>2</v>
      </c>
      <c r="C34" s="2">
        <f t="shared" ref="C34:BN34" si="18">C6+C27</f>
        <v>2662.8890000000001</v>
      </c>
      <c r="D34" s="2">
        <f t="shared" si="18"/>
        <v>2656.346</v>
      </c>
      <c r="E34" s="2">
        <f t="shared" si="18"/>
        <v>2666.88</v>
      </c>
      <c r="F34" s="2">
        <f t="shared" si="18"/>
        <v>2674.3090000000002</v>
      </c>
      <c r="G34" s="2">
        <f t="shared" si="18"/>
        <v>2686.1219999999998</v>
      </c>
      <c r="H34" s="2">
        <f t="shared" si="18"/>
        <v>2707.4609999999998</v>
      </c>
      <c r="I34" s="2">
        <f t="shared" si="18"/>
        <v>2748.0189999999998</v>
      </c>
      <c r="J34" s="2">
        <f t="shared" si="18"/>
        <v>2800.5859999999998</v>
      </c>
      <c r="K34" s="2">
        <f t="shared" si="18"/>
        <v>2868.788</v>
      </c>
      <c r="L34" s="2">
        <f t="shared" si="18"/>
        <v>2936.1080000000002</v>
      </c>
      <c r="M34" s="2">
        <f t="shared" si="18"/>
        <v>3000.6669999999999</v>
      </c>
      <c r="N34" s="2">
        <f t="shared" si="18"/>
        <v>3067.4969999999998</v>
      </c>
      <c r="O34" s="2">
        <f t="shared" si="18"/>
        <v>3129.29</v>
      </c>
      <c r="P34" s="2">
        <f t="shared" si="18"/>
        <v>3192.1889999999999</v>
      </c>
      <c r="Q34" s="2">
        <f t="shared" si="18"/>
        <v>3253.9140000000002</v>
      </c>
      <c r="R34" s="2">
        <f t="shared" si="18"/>
        <v>3309.761</v>
      </c>
      <c r="S34" s="2">
        <f t="shared" si="18"/>
        <v>3357.22</v>
      </c>
      <c r="T34" s="2">
        <f t="shared" si="18"/>
        <v>3398.2440000000001</v>
      </c>
      <c r="U34" s="2">
        <f t="shared" si="18"/>
        <v>3434.83</v>
      </c>
      <c r="V34" s="2">
        <f t="shared" si="18"/>
        <v>3474.0770000000002</v>
      </c>
      <c r="W34" s="2">
        <f t="shared" si="18"/>
        <v>3516.9470000000001</v>
      </c>
      <c r="X34" s="2">
        <f t="shared" si="18"/>
        <v>3549.395</v>
      </c>
      <c r="Y34" s="2">
        <f t="shared" si="18"/>
        <v>3576.2840000000001</v>
      </c>
      <c r="Z34" s="2">
        <f t="shared" si="18"/>
        <v>3621.2840000000001</v>
      </c>
      <c r="AA34" s="2">
        <f t="shared" si="18"/>
        <v>3676.9409999999998</v>
      </c>
      <c r="AB34" s="2">
        <f t="shared" si="18"/>
        <v>3727.8829999999998</v>
      </c>
      <c r="AC34" s="2">
        <f t="shared" si="18"/>
        <v>3773.3249999999998</v>
      </c>
      <c r="AD34" s="2">
        <f t="shared" si="18"/>
        <v>3811.7269999999999</v>
      </c>
      <c r="AE34" s="2">
        <f t="shared" si="18"/>
        <v>3840.9679999999998</v>
      </c>
      <c r="AF34" s="2">
        <f t="shared" si="18"/>
        <v>3869.3110000000001</v>
      </c>
      <c r="AG34" s="2">
        <f t="shared" si="18"/>
        <v>3896.9920000000002</v>
      </c>
      <c r="AH34" s="2">
        <f t="shared" si="18"/>
        <v>3925.7440000000001</v>
      </c>
      <c r="AI34" s="2">
        <f t="shared" si="18"/>
        <v>3968.5839999999998</v>
      </c>
      <c r="AJ34" s="2">
        <f t="shared" si="18"/>
        <v>4026.0680000000002</v>
      </c>
      <c r="AK34" s="2">
        <f t="shared" si="18"/>
        <v>4092.2959999999998</v>
      </c>
      <c r="AL34" s="2">
        <f t="shared" si="18"/>
        <v>4149.8429999999998</v>
      </c>
      <c r="AM34" s="2">
        <f t="shared" si="18"/>
        <v>4206.2030000000004</v>
      </c>
      <c r="AN34" s="2">
        <f t="shared" si="18"/>
        <v>4261.4409999999998</v>
      </c>
      <c r="AO34" s="2">
        <f t="shared" si="18"/>
        <v>4312.9089999999997</v>
      </c>
      <c r="AP34" s="2">
        <f t="shared" si="18"/>
        <v>4359.3322308750858</v>
      </c>
      <c r="AQ34" s="2">
        <f t="shared" si="18"/>
        <v>4413.6921895343585</v>
      </c>
      <c r="AR34" s="2">
        <f t="shared" si="18"/>
        <v>4462.4889495380239</v>
      </c>
      <c r="AS34" s="2">
        <f t="shared" si="18"/>
        <v>4510.8698904520697</v>
      </c>
      <c r="AT34" s="2">
        <f t="shared" si="18"/>
        <v>4558.6398321476845</v>
      </c>
      <c r="AU34" s="2">
        <f t="shared" si="18"/>
        <v>4605.3851562632899</v>
      </c>
      <c r="AV34" s="2">
        <f t="shared" si="18"/>
        <v>4651.7763814930686</v>
      </c>
      <c r="AW34" s="2">
        <f t="shared" si="18"/>
        <v>4697.7037949744654</v>
      </c>
      <c r="AX34" s="2">
        <f t="shared" si="18"/>
        <v>4743.1098187040434</v>
      </c>
      <c r="AY34" s="2">
        <f t="shared" si="18"/>
        <v>4792.5206532738266</v>
      </c>
      <c r="AZ34" s="2">
        <f t="shared" si="18"/>
        <v>4842.2165804715942</v>
      </c>
      <c r="BA34" s="2">
        <f t="shared" si="18"/>
        <v>4890.8607101049511</v>
      </c>
      <c r="BB34" s="2">
        <f t="shared" si="18"/>
        <v>4939.161843128968</v>
      </c>
      <c r="BC34" s="2">
        <f t="shared" si="18"/>
        <v>4986.3450423219774</v>
      </c>
      <c r="BD34" s="2">
        <f t="shared" si="18"/>
        <v>5031.0686131150396</v>
      </c>
      <c r="BE34" s="2">
        <f t="shared" si="18"/>
        <v>5075.166231268704</v>
      </c>
      <c r="BF34" s="2">
        <f t="shared" si="18"/>
        <v>5119.4626022012399</v>
      </c>
      <c r="BG34" s="2">
        <f t="shared" si="18"/>
        <v>5162.4508299665276</v>
      </c>
      <c r="BH34" s="2">
        <f t="shared" si="18"/>
        <v>5204.6585370949551</v>
      </c>
      <c r="BI34" s="2">
        <f t="shared" si="18"/>
        <v>5246.9320686345009</v>
      </c>
      <c r="BJ34" s="2">
        <f t="shared" si="18"/>
        <v>5288.2579942395241</v>
      </c>
      <c r="BK34" s="2">
        <f t="shared" si="18"/>
        <v>5329.5325157754814</v>
      </c>
      <c r="BL34" s="2">
        <f t="shared" si="18"/>
        <v>5369.8779002797028</v>
      </c>
      <c r="BM34" s="2">
        <f t="shared" si="18"/>
        <v>5410.3661680345558</v>
      </c>
      <c r="BN34" s="2">
        <f t="shared" si="18"/>
        <v>5449.8060008165385</v>
      </c>
      <c r="BO34" s="2">
        <f t="shared" ref="BO34:BS34" si="19">BO6+BO27</f>
        <v>5489.2940505122278</v>
      </c>
      <c r="BP34" s="2">
        <f t="shared" si="19"/>
        <v>5527.6945718184761</v>
      </c>
      <c r="BQ34" s="2">
        <f t="shared" si="19"/>
        <v>5567.0347327651116</v>
      </c>
      <c r="BR34" s="2">
        <f t="shared" si="19"/>
        <v>5605.8520665658452</v>
      </c>
      <c r="BS34" s="2">
        <f t="shared" si="19"/>
        <v>5696.3039171314276</v>
      </c>
    </row>
    <row r="35" spans="1:71" x14ac:dyDescent="0.2">
      <c r="A35" t="s">
        <v>5</v>
      </c>
      <c r="B35" t="s">
        <v>1</v>
      </c>
      <c r="C35" s="2">
        <f t="shared" ref="C35:BN35" si="20">C7+C28</f>
        <v>4278.4470000000001</v>
      </c>
      <c r="D35" s="2">
        <f t="shared" si="20"/>
        <v>4306.9219999999996</v>
      </c>
      <c r="E35" s="2">
        <f t="shared" si="20"/>
        <v>4351.5280000000002</v>
      </c>
      <c r="F35" s="2">
        <f t="shared" si="20"/>
        <v>4406.4359999999997</v>
      </c>
      <c r="G35" s="2">
        <f t="shared" si="20"/>
        <v>4464.2809999999999</v>
      </c>
      <c r="H35" s="2">
        <f t="shared" si="20"/>
        <v>4547.2030000000004</v>
      </c>
      <c r="I35" s="2">
        <f t="shared" si="20"/>
        <v>4653.0990000000002</v>
      </c>
      <c r="J35" s="2">
        <f t="shared" si="20"/>
        <v>4769.05</v>
      </c>
      <c r="K35" s="2">
        <f t="shared" si="20"/>
        <v>4916.2309999999998</v>
      </c>
      <c r="L35" s="2">
        <f t="shared" si="20"/>
        <v>5043.3</v>
      </c>
      <c r="M35" s="2">
        <f t="shared" si="20"/>
        <v>5174.4520000000002</v>
      </c>
      <c r="N35" s="2">
        <f t="shared" si="20"/>
        <v>5289.5219999999999</v>
      </c>
      <c r="O35" s="2">
        <f t="shared" si="20"/>
        <v>5388.991</v>
      </c>
      <c r="P35" s="2">
        <f t="shared" si="20"/>
        <v>5491.0469999999996</v>
      </c>
      <c r="Q35" s="2">
        <f t="shared" si="20"/>
        <v>5583.8940000000002</v>
      </c>
      <c r="R35" s="2">
        <f t="shared" si="20"/>
        <v>5685.9629999999997</v>
      </c>
      <c r="S35" s="2">
        <f t="shared" si="20"/>
        <v>5777.3239999999996</v>
      </c>
      <c r="T35" s="2">
        <f t="shared" si="20"/>
        <v>5850.9309999999996</v>
      </c>
      <c r="U35" s="2">
        <f t="shared" si="20"/>
        <v>5920.5559999999996</v>
      </c>
      <c r="V35" s="2">
        <f t="shared" si="20"/>
        <v>5993.5140000000001</v>
      </c>
      <c r="W35" s="2">
        <f t="shared" si="20"/>
        <v>6057.8909999999996</v>
      </c>
      <c r="X35" s="2">
        <f t="shared" si="20"/>
        <v>6114.8540000000003</v>
      </c>
      <c r="Y35" s="2">
        <f t="shared" si="20"/>
        <v>6188.7359999999999</v>
      </c>
      <c r="Z35" s="2">
        <f t="shared" si="20"/>
        <v>6273.66</v>
      </c>
      <c r="AA35" s="2">
        <f t="shared" si="20"/>
        <v>6380.6940000000004</v>
      </c>
      <c r="AB35" s="2">
        <f t="shared" si="20"/>
        <v>6474.7809999999999</v>
      </c>
      <c r="AC35" s="2">
        <f t="shared" si="20"/>
        <v>6575.665</v>
      </c>
      <c r="AD35" s="2">
        <f t="shared" si="20"/>
        <v>6675.1310000000003</v>
      </c>
      <c r="AE35" s="2">
        <f t="shared" si="20"/>
        <v>6751.7569999999996</v>
      </c>
      <c r="AF35" s="2">
        <f t="shared" si="20"/>
        <v>6827.7460000000001</v>
      </c>
      <c r="AG35" s="2">
        <f t="shared" si="20"/>
        <v>6900.0110000000004</v>
      </c>
      <c r="AH35" s="2">
        <f t="shared" si="20"/>
        <v>6974.5379999999996</v>
      </c>
      <c r="AI35" s="2">
        <f t="shared" si="20"/>
        <v>7061.5649999999996</v>
      </c>
      <c r="AJ35" s="2">
        <f t="shared" si="20"/>
        <v>7170.2219999999998</v>
      </c>
      <c r="AK35" s="2">
        <f t="shared" si="20"/>
        <v>7296.3280000000004</v>
      </c>
      <c r="AL35" s="2">
        <f t="shared" si="20"/>
        <v>7420.3090000000002</v>
      </c>
      <c r="AM35" s="2">
        <f t="shared" si="20"/>
        <v>7532.4170000000004</v>
      </c>
      <c r="AN35" s="2">
        <f t="shared" si="20"/>
        <v>7627.9960000000001</v>
      </c>
      <c r="AO35" s="2">
        <f t="shared" si="20"/>
        <v>7713.8490000000002</v>
      </c>
      <c r="AP35" s="2">
        <f t="shared" si="20"/>
        <v>7794.3543072496395</v>
      </c>
      <c r="AQ35" s="2">
        <f t="shared" si="20"/>
        <v>7889.1611348892402</v>
      </c>
      <c r="AR35" s="2">
        <f t="shared" si="20"/>
        <v>7981.7926606965175</v>
      </c>
      <c r="AS35" s="2">
        <f t="shared" si="20"/>
        <v>8072.0381338418283</v>
      </c>
      <c r="AT35" s="2">
        <f t="shared" si="20"/>
        <v>8160.7151504114199</v>
      </c>
      <c r="AU35" s="2">
        <f t="shared" si="20"/>
        <v>8247.9786532863964</v>
      </c>
      <c r="AV35" s="2">
        <f t="shared" si="20"/>
        <v>8333.9179616011061</v>
      </c>
      <c r="AW35" s="2">
        <f t="shared" si="20"/>
        <v>8418.660619835191</v>
      </c>
      <c r="AX35" s="2">
        <f t="shared" si="20"/>
        <v>8502.323918887867</v>
      </c>
      <c r="AY35" s="2">
        <f t="shared" si="20"/>
        <v>8591.1849683604105</v>
      </c>
      <c r="AZ35" s="2">
        <f t="shared" si="20"/>
        <v>8679.6015253543737</v>
      </c>
      <c r="BA35" s="2">
        <f t="shared" si="20"/>
        <v>8765.8978126009133</v>
      </c>
      <c r="BB35" s="2">
        <f t="shared" si="20"/>
        <v>8850.8918023932129</v>
      </c>
      <c r="BC35" s="2">
        <f t="shared" si="20"/>
        <v>8936.6225295427248</v>
      </c>
      <c r="BD35" s="2">
        <f t="shared" si="20"/>
        <v>9021.839240573292</v>
      </c>
      <c r="BE35" s="2">
        <f t="shared" si="20"/>
        <v>9106.5686489590425</v>
      </c>
      <c r="BF35" s="2">
        <f t="shared" si="20"/>
        <v>9191.6959277577116</v>
      </c>
      <c r="BG35" s="2">
        <f t="shared" si="20"/>
        <v>9276.0939076988489</v>
      </c>
      <c r="BH35" s="2">
        <f t="shared" si="20"/>
        <v>9360.7557202687458</v>
      </c>
      <c r="BI35" s="2">
        <f t="shared" si="20"/>
        <v>9447.8742252587454</v>
      </c>
      <c r="BJ35" s="2">
        <f t="shared" si="20"/>
        <v>9534.117792437055</v>
      </c>
      <c r="BK35" s="2">
        <f t="shared" si="20"/>
        <v>9621.6512720580704</v>
      </c>
      <c r="BL35" s="2">
        <f t="shared" si="20"/>
        <v>9708.2013679516804</v>
      </c>
      <c r="BM35" s="2">
        <f t="shared" si="20"/>
        <v>9795.8025559395228</v>
      </c>
      <c r="BN35" s="2">
        <f t="shared" si="20"/>
        <v>9882.8810708993879</v>
      </c>
      <c r="BO35" s="2">
        <f t="shared" ref="BO35:BS35" si="21">BO7+BO28</f>
        <v>9971.3241762894522</v>
      </c>
      <c r="BP35" s="2">
        <f t="shared" si="21"/>
        <v>10059.370882276984</v>
      </c>
      <c r="BQ35" s="2">
        <f t="shared" si="21"/>
        <v>10149.403918353468</v>
      </c>
      <c r="BR35" s="2">
        <f t="shared" si="21"/>
        <v>10239.382845279519</v>
      </c>
      <c r="BS35" s="2">
        <f t="shared" si="21"/>
        <v>10414.12223670264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27403-2AC2-45F3-9DE4-57E6C4CBF08A}">
  <dimension ref="A7:BR28"/>
  <sheetViews>
    <sheetView topLeftCell="AP1" workbookViewId="0">
      <selection activeCell="AN7" sqref="AN7:AN28"/>
    </sheetView>
  </sheetViews>
  <sheetFormatPr defaultRowHeight="12.75" x14ac:dyDescent="0.2"/>
  <sheetData>
    <row r="7" spans="1:70" x14ac:dyDescent="0.2">
      <c r="A7" t="s">
        <v>0</v>
      </c>
      <c r="B7" t="s">
        <v>23</v>
      </c>
      <c r="C7" t="s">
        <v>22</v>
      </c>
      <c r="D7" t="s">
        <v>34</v>
      </c>
      <c r="E7">
        <v>1985</v>
      </c>
      <c r="F7">
        <v>1986</v>
      </c>
      <c r="G7">
        <v>1987</v>
      </c>
      <c r="H7">
        <v>1988</v>
      </c>
      <c r="I7">
        <v>1989</v>
      </c>
      <c r="J7">
        <v>1990</v>
      </c>
      <c r="K7">
        <v>1991</v>
      </c>
      <c r="L7">
        <v>1992</v>
      </c>
      <c r="M7">
        <v>1993</v>
      </c>
      <c r="N7">
        <v>1994</v>
      </c>
      <c r="O7">
        <v>1995</v>
      </c>
      <c r="P7">
        <v>1996</v>
      </c>
      <c r="Q7">
        <v>1997</v>
      </c>
      <c r="R7">
        <v>1998</v>
      </c>
      <c r="S7">
        <v>1999</v>
      </c>
      <c r="T7">
        <v>2000</v>
      </c>
      <c r="U7">
        <v>2001</v>
      </c>
      <c r="V7">
        <v>2002</v>
      </c>
      <c r="W7">
        <v>2003</v>
      </c>
      <c r="X7">
        <v>2004</v>
      </c>
      <c r="Y7">
        <v>2005</v>
      </c>
      <c r="Z7">
        <v>2006</v>
      </c>
      <c r="AA7">
        <v>2007</v>
      </c>
      <c r="AB7">
        <v>2008</v>
      </c>
      <c r="AC7">
        <v>2009</v>
      </c>
      <c r="AD7">
        <v>2010</v>
      </c>
      <c r="AE7">
        <v>2011</v>
      </c>
      <c r="AF7">
        <v>2012</v>
      </c>
      <c r="AG7">
        <v>2013</v>
      </c>
      <c r="AH7">
        <v>2014</v>
      </c>
      <c r="AI7">
        <v>2015</v>
      </c>
      <c r="AJ7">
        <v>2016</v>
      </c>
      <c r="AK7">
        <v>2017</v>
      </c>
      <c r="AL7">
        <v>2018</v>
      </c>
      <c r="AM7">
        <v>2019</v>
      </c>
      <c r="AN7">
        <v>2020</v>
      </c>
      <c r="AO7">
        <v>2021</v>
      </c>
      <c r="AP7">
        <v>2022</v>
      </c>
      <c r="AQ7">
        <v>2023</v>
      </c>
      <c r="AR7">
        <v>2024</v>
      </c>
      <c r="AS7">
        <v>2025</v>
      </c>
      <c r="AT7">
        <v>2026</v>
      </c>
      <c r="AU7">
        <v>2027</v>
      </c>
      <c r="AV7">
        <v>2028</v>
      </c>
      <c r="AW7">
        <v>2029</v>
      </c>
      <c r="AX7">
        <v>2030</v>
      </c>
      <c r="AY7">
        <v>2031</v>
      </c>
      <c r="AZ7">
        <v>2032</v>
      </c>
      <c r="BA7">
        <v>2033</v>
      </c>
      <c r="BB7">
        <v>2034</v>
      </c>
      <c r="BC7">
        <v>2035</v>
      </c>
      <c r="BD7">
        <v>2036</v>
      </c>
      <c r="BE7">
        <v>2037</v>
      </c>
      <c r="BF7">
        <v>2038</v>
      </c>
      <c r="BG7">
        <v>2039</v>
      </c>
      <c r="BH7">
        <v>2040</v>
      </c>
      <c r="BI7">
        <v>2041</v>
      </c>
      <c r="BJ7">
        <v>2042</v>
      </c>
      <c r="BK7">
        <v>2043</v>
      </c>
      <c r="BL7">
        <v>2044</v>
      </c>
      <c r="BM7">
        <v>2045</v>
      </c>
      <c r="BN7">
        <v>2046</v>
      </c>
      <c r="BO7">
        <v>2047</v>
      </c>
      <c r="BP7">
        <v>2048</v>
      </c>
      <c r="BQ7">
        <v>2049</v>
      </c>
      <c r="BR7">
        <v>2050</v>
      </c>
    </row>
    <row r="8" spans="1:70" x14ac:dyDescent="0.2">
      <c r="A8" t="s">
        <v>3</v>
      </c>
      <c r="B8" t="s">
        <v>33</v>
      </c>
      <c r="C8" t="s">
        <v>29</v>
      </c>
      <c r="D8" t="s">
        <v>3</v>
      </c>
      <c r="E8" s="4">
        <v>17.567</v>
      </c>
      <c r="F8" s="4">
        <v>16.448</v>
      </c>
      <c r="G8" s="4">
        <v>15.932</v>
      </c>
      <c r="H8" s="4">
        <v>15.741</v>
      </c>
      <c r="I8" s="4">
        <v>15.882999999999999</v>
      </c>
      <c r="J8" s="4">
        <v>16.434000000000001</v>
      </c>
      <c r="K8" s="4">
        <v>16.821999999999999</v>
      </c>
      <c r="L8" s="4">
        <v>17.363</v>
      </c>
      <c r="M8" s="4">
        <v>17.442</v>
      </c>
      <c r="N8" s="4">
        <v>17.527000000000001</v>
      </c>
      <c r="O8" s="4">
        <v>18.036000000000001</v>
      </c>
      <c r="P8" s="4">
        <v>18.626000000000001</v>
      </c>
      <c r="Q8" s="4">
        <v>18.582999999999998</v>
      </c>
      <c r="R8" s="4">
        <v>19.391999999999999</v>
      </c>
      <c r="S8" s="4">
        <v>19.872</v>
      </c>
      <c r="T8" s="4">
        <v>20.481999999999999</v>
      </c>
      <c r="U8" s="4">
        <v>20.684999999999999</v>
      </c>
      <c r="V8" s="4">
        <v>20.891999999999999</v>
      </c>
      <c r="W8" s="4">
        <v>21.79</v>
      </c>
      <c r="X8" s="4">
        <v>22.512</v>
      </c>
      <c r="Y8" s="4">
        <v>23.359000000000002</v>
      </c>
      <c r="Z8" s="4">
        <v>24.352</v>
      </c>
      <c r="AA8" s="4">
        <v>24.588999999999999</v>
      </c>
      <c r="AB8" s="4">
        <v>24.954999999999998</v>
      </c>
      <c r="AC8" s="4">
        <v>25.024000000000001</v>
      </c>
      <c r="AD8" s="4">
        <v>23.62</v>
      </c>
      <c r="AE8" s="4">
        <v>22.536999999999999</v>
      </c>
      <c r="AF8" s="4">
        <v>22.535</v>
      </c>
      <c r="AG8" s="4">
        <v>22.547000000000001</v>
      </c>
      <c r="AH8" s="4">
        <v>22.718</v>
      </c>
      <c r="AI8" s="4">
        <v>23.004999999999999</v>
      </c>
      <c r="AJ8" s="4">
        <v>22.884</v>
      </c>
      <c r="AK8" s="4">
        <v>23.103999999999999</v>
      </c>
      <c r="AL8" s="4">
        <v>23.486999999999998</v>
      </c>
      <c r="AM8" s="4">
        <v>23.835000000000001</v>
      </c>
      <c r="AN8" s="4">
        <v>24.125</v>
      </c>
      <c r="AO8" s="4">
        <v>24.417000000000002</v>
      </c>
      <c r="AP8" s="4">
        <v>24.678999999999998</v>
      </c>
      <c r="AQ8" s="4">
        <v>24.92</v>
      </c>
      <c r="AR8" s="4">
        <v>25.158000000000001</v>
      </c>
      <c r="AS8" s="4">
        <v>25.378</v>
      </c>
      <c r="AT8" s="4">
        <v>25.585000000000001</v>
      </c>
      <c r="AU8" s="4">
        <v>25.786000000000001</v>
      </c>
      <c r="AV8" s="4">
        <v>25.981999999999999</v>
      </c>
      <c r="AW8" s="4">
        <v>26.175000000000001</v>
      </c>
      <c r="AX8" s="4">
        <v>26.366</v>
      </c>
      <c r="AY8" s="4">
        <v>26.552</v>
      </c>
      <c r="AZ8" s="4">
        <v>26.738</v>
      </c>
      <c r="BA8" s="4">
        <v>26.93</v>
      </c>
      <c r="BB8" s="4">
        <v>27.123000000000001</v>
      </c>
      <c r="BC8" s="4">
        <v>27.317</v>
      </c>
      <c r="BD8" s="4">
        <v>27.512</v>
      </c>
      <c r="BE8" s="4">
        <v>27.71</v>
      </c>
      <c r="BF8" s="4">
        <v>27.908999999999999</v>
      </c>
      <c r="BG8" s="4">
        <v>28.109000000000002</v>
      </c>
      <c r="BH8" s="4">
        <v>28.31</v>
      </c>
      <c r="BI8" s="4">
        <v>28.513999999999999</v>
      </c>
      <c r="BJ8" s="4">
        <v>28.718</v>
      </c>
      <c r="BK8" s="4">
        <v>28.923999999999999</v>
      </c>
      <c r="BL8" s="4">
        <v>29.132000000000001</v>
      </c>
      <c r="BM8" s="4">
        <v>29.341000000000001</v>
      </c>
      <c r="BN8" s="4">
        <v>29.552</v>
      </c>
      <c r="BO8" s="4">
        <v>29.766999999999999</v>
      </c>
      <c r="BP8" s="4">
        <v>29.982313817279074</v>
      </c>
      <c r="BQ8" s="4">
        <v>30.199185065267031</v>
      </c>
      <c r="BR8" s="4">
        <v>30.417625009336632</v>
      </c>
    </row>
    <row r="9" spans="1:70" x14ac:dyDescent="0.2">
      <c r="A9" t="s">
        <v>4</v>
      </c>
      <c r="B9" t="s">
        <v>32</v>
      </c>
      <c r="C9" t="s">
        <v>29</v>
      </c>
      <c r="D9" t="s">
        <v>4</v>
      </c>
      <c r="E9" s="4">
        <v>13.494</v>
      </c>
      <c r="F9" s="4">
        <v>12.734</v>
      </c>
      <c r="G9" s="4">
        <v>12.244999999999999</v>
      </c>
      <c r="H9" s="4">
        <v>11.692</v>
      </c>
      <c r="I9" s="4">
        <v>11.678000000000001</v>
      </c>
      <c r="J9" s="4">
        <v>11.613</v>
      </c>
      <c r="K9" s="4">
        <v>11.513</v>
      </c>
      <c r="L9" s="4">
        <v>11.472</v>
      </c>
      <c r="M9" s="4">
        <v>11.365</v>
      </c>
      <c r="N9" s="4">
        <v>11.067</v>
      </c>
      <c r="O9" s="4">
        <v>11.141999999999999</v>
      </c>
      <c r="P9" s="4">
        <v>10.856</v>
      </c>
      <c r="Q9" s="4">
        <v>10.849</v>
      </c>
      <c r="R9" s="4">
        <v>10.795</v>
      </c>
      <c r="S9" s="4">
        <v>10.785</v>
      </c>
      <c r="T9" s="4">
        <v>10.933999999999999</v>
      </c>
      <c r="U9" s="4">
        <v>10.901</v>
      </c>
      <c r="V9" s="4">
        <v>11.053000000000001</v>
      </c>
      <c r="W9" s="4">
        <v>11.36</v>
      </c>
      <c r="X9" s="4">
        <v>11.499000000000001</v>
      </c>
      <c r="Y9" s="4">
        <v>11.804</v>
      </c>
      <c r="Z9" s="4">
        <v>12.234999999999999</v>
      </c>
      <c r="AA9" s="4">
        <v>12.581</v>
      </c>
      <c r="AB9" s="4">
        <v>12.728999999999999</v>
      </c>
      <c r="AC9" s="4">
        <v>12.586</v>
      </c>
      <c r="AD9" s="4">
        <v>12.180999999999999</v>
      </c>
      <c r="AE9" s="4">
        <v>11.981999999999999</v>
      </c>
      <c r="AF9" s="4">
        <v>12.116</v>
      </c>
      <c r="AG9" s="4">
        <v>12.29</v>
      </c>
      <c r="AH9" s="4">
        <v>12.493</v>
      </c>
      <c r="AI9" s="4">
        <v>12.6</v>
      </c>
      <c r="AJ9" s="4">
        <v>12.542</v>
      </c>
      <c r="AK9" s="4">
        <v>12.516999999999999</v>
      </c>
      <c r="AL9" s="4">
        <v>12.590999999999999</v>
      </c>
      <c r="AM9" s="4">
        <v>12.644</v>
      </c>
      <c r="AN9" s="4">
        <v>12.686999999999999</v>
      </c>
      <c r="AO9" s="4">
        <v>12.733000000000001</v>
      </c>
      <c r="AP9" s="4">
        <v>12.778</v>
      </c>
      <c r="AQ9" s="4">
        <v>12.819000000000001</v>
      </c>
      <c r="AR9" s="4">
        <v>12.849</v>
      </c>
      <c r="AS9" s="4">
        <v>12.862</v>
      </c>
      <c r="AT9" s="4">
        <v>12.865</v>
      </c>
      <c r="AU9" s="4">
        <v>12.86</v>
      </c>
      <c r="AV9" s="4">
        <v>12.852</v>
      </c>
      <c r="AW9" s="4">
        <v>12.840999999999999</v>
      </c>
      <c r="AX9" s="4">
        <v>12.827999999999999</v>
      </c>
      <c r="AY9" s="4">
        <v>12.81</v>
      </c>
      <c r="AZ9" s="4">
        <v>12.794</v>
      </c>
      <c r="BA9" s="4">
        <v>12.781000000000001</v>
      </c>
      <c r="BB9" s="4">
        <v>12.769</v>
      </c>
      <c r="BC9" s="4">
        <v>12.759</v>
      </c>
      <c r="BD9" s="4">
        <v>12.750999999999999</v>
      </c>
      <c r="BE9" s="4">
        <v>12.744</v>
      </c>
      <c r="BF9" s="4">
        <v>12.74</v>
      </c>
      <c r="BG9" s="4">
        <v>12.738</v>
      </c>
      <c r="BH9" s="4">
        <v>12.738</v>
      </c>
      <c r="BI9" s="4">
        <v>12.739000000000001</v>
      </c>
      <c r="BJ9" s="4">
        <v>12.743</v>
      </c>
      <c r="BK9" s="4">
        <v>12.747999999999999</v>
      </c>
      <c r="BL9" s="4">
        <v>12.755000000000001</v>
      </c>
      <c r="BM9" s="4">
        <v>12.763</v>
      </c>
      <c r="BN9" s="4">
        <v>12.772</v>
      </c>
      <c r="BO9" s="4">
        <v>12.773</v>
      </c>
      <c r="BP9" s="4">
        <v>12.778002937797105</v>
      </c>
      <c r="BQ9" s="4">
        <v>12.783007835148473</v>
      </c>
      <c r="BR9" s="4">
        <v>12.788014692821625</v>
      </c>
    </row>
    <row r="10" spans="1:70" x14ac:dyDescent="0.2">
      <c r="A10" t="s">
        <v>2</v>
      </c>
      <c r="B10" t="s">
        <v>31</v>
      </c>
      <c r="C10" t="s">
        <v>29</v>
      </c>
      <c r="D10" t="s">
        <v>2</v>
      </c>
      <c r="E10" s="4">
        <v>39.485999999999997</v>
      </c>
      <c r="F10" s="4">
        <v>38.871000000000002</v>
      </c>
      <c r="G10" s="4">
        <v>38.697000000000003</v>
      </c>
      <c r="H10" s="4">
        <v>40.052999999999997</v>
      </c>
      <c r="I10" s="4">
        <v>41.281999999999996</v>
      </c>
      <c r="J10" s="4">
        <v>42.893000000000001</v>
      </c>
      <c r="K10" s="4">
        <v>42.500999999999998</v>
      </c>
      <c r="L10" s="4">
        <v>42.036999999999999</v>
      </c>
      <c r="M10" s="4">
        <v>41.578000000000003</v>
      </c>
      <c r="N10" s="4">
        <v>41.838000000000001</v>
      </c>
      <c r="O10" s="4">
        <v>42.811999999999998</v>
      </c>
      <c r="P10" s="4">
        <v>43.658999999999999</v>
      </c>
      <c r="Q10" s="4">
        <v>43.81</v>
      </c>
      <c r="R10" s="4">
        <v>45.274000000000001</v>
      </c>
      <c r="S10" s="4">
        <v>45.204000000000001</v>
      </c>
      <c r="T10" s="4">
        <v>45.834000000000003</v>
      </c>
      <c r="U10" s="4">
        <v>45.264000000000003</v>
      </c>
      <c r="V10" s="4">
        <v>45.372</v>
      </c>
      <c r="W10" s="4">
        <v>45.789000000000001</v>
      </c>
      <c r="X10" s="4">
        <v>45.639000000000003</v>
      </c>
      <c r="Y10" s="4">
        <v>46.779000000000003</v>
      </c>
      <c r="Z10" s="4">
        <v>48.524000000000001</v>
      </c>
      <c r="AA10" s="4">
        <v>49.822000000000003</v>
      </c>
      <c r="AB10" s="4">
        <v>49.713999999999999</v>
      </c>
      <c r="AC10" s="4">
        <v>48.512</v>
      </c>
      <c r="AD10" s="4">
        <v>46.677999999999997</v>
      </c>
      <c r="AE10" s="4">
        <v>45.015999999999998</v>
      </c>
      <c r="AF10" s="4">
        <v>44.896000000000001</v>
      </c>
      <c r="AG10" s="4">
        <v>45.226999999999997</v>
      </c>
      <c r="AH10" s="4">
        <v>45.600999999999999</v>
      </c>
      <c r="AI10" s="4">
        <v>45.807000000000002</v>
      </c>
      <c r="AJ10" s="4">
        <v>46.3</v>
      </c>
      <c r="AK10" s="4">
        <v>46.756999999999998</v>
      </c>
      <c r="AL10" s="4">
        <v>47.3</v>
      </c>
      <c r="AM10" s="4">
        <v>47.81</v>
      </c>
      <c r="AN10" s="4">
        <v>48.219000000000001</v>
      </c>
      <c r="AO10" s="4">
        <v>48.533000000000001</v>
      </c>
      <c r="AP10" s="4">
        <v>48.744</v>
      </c>
      <c r="AQ10" s="4">
        <v>48.872999999999998</v>
      </c>
      <c r="AR10" s="4">
        <v>48.945</v>
      </c>
      <c r="AS10" s="4">
        <v>48.948999999999998</v>
      </c>
      <c r="AT10" s="4">
        <v>48.914000000000001</v>
      </c>
      <c r="AU10" s="4">
        <v>48.866</v>
      </c>
      <c r="AV10" s="4">
        <v>48.813000000000002</v>
      </c>
      <c r="AW10" s="4">
        <v>48.758000000000003</v>
      </c>
      <c r="AX10" s="4">
        <v>48.701999999999998</v>
      </c>
      <c r="AY10" s="4">
        <v>48.639000000000003</v>
      </c>
      <c r="AZ10" s="4">
        <v>48.582000000000001</v>
      </c>
      <c r="BA10" s="4">
        <v>48.540999999999997</v>
      </c>
      <c r="BB10" s="4">
        <v>48.505000000000003</v>
      </c>
      <c r="BC10" s="4">
        <v>48.472999999999999</v>
      </c>
      <c r="BD10" s="4">
        <v>48.445999999999998</v>
      </c>
      <c r="BE10" s="4">
        <v>48.423000000000002</v>
      </c>
      <c r="BF10" s="4">
        <v>48.405000000000001</v>
      </c>
      <c r="BG10" s="4">
        <v>48.392000000000003</v>
      </c>
      <c r="BH10" s="4">
        <v>48.384</v>
      </c>
      <c r="BI10" s="4">
        <v>48.381</v>
      </c>
      <c r="BJ10" s="4">
        <v>48.381999999999998</v>
      </c>
      <c r="BK10" s="4">
        <v>48.387</v>
      </c>
      <c r="BL10" s="4">
        <v>48.396000000000001</v>
      </c>
      <c r="BM10" s="4">
        <v>48.406999999999996</v>
      </c>
      <c r="BN10" s="4">
        <v>48.420999999999999</v>
      </c>
      <c r="BO10" s="4">
        <v>48.457999999999998</v>
      </c>
      <c r="BP10" s="4">
        <v>48.483520145925119</v>
      </c>
      <c r="BQ10" s="4">
        <v>48.509053731898277</v>
      </c>
      <c r="BR10" s="4">
        <v>48.534600764997606</v>
      </c>
    </row>
    <row r="11" spans="1:70" x14ac:dyDescent="0.2">
      <c r="A11" t="s">
        <v>1</v>
      </c>
      <c r="B11" t="s">
        <v>30</v>
      </c>
      <c r="C11" t="s">
        <v>29</v>
      </c>
      <c r="D11" t="s">
        <v>1</v>
      </c>
      <c r="E11" s="4">
        <v>70.230999999999995</v>
      </c>
      <c r="F11" s="4">
        <v>69.441000000000003</v>
      </c>
      <c r="G11" s="4">
        <v>70.363</v>
      </c>
      <c r="H11" s="4">
        <v>72.506</v>
      </c>
      <c r="I11" s="4">
        <v>75.364000000000004</v>
      </c>
      <c r="J11" s="4">
        <v>79.257000000000005</v>
      </c>
      <c r="K11" s="4">
        <v>79.715000000000003</v>
      </c>
      <c r="L11" s="4">
        <v>79.453999999999994</v>
      </c>
      <c r="M11" s="4">
        <v>78.647999999999996</v>
      </c>
      <c r="N11" s="4">
        <v>77.36</v>
      </c>
      <c r="O11" s="4">
        <v>77.23</v>
      </c>
      <c r="P11" s="4">
        <v>77.947000000000003</v>
      </c>
      <c r="Q11" s="4">
        <v>78.191999999999993</v>
      </c>
      <c r="R11" s="4">
        <v>79.664000000000001</v>
      </c>
      <c r="S11" s="4">
        <v>79.587000000000003</v>
      </c>
      <c r="T11" s="4">
        <v>81.116</v>
      </c>
      <c r="U11" s="4">
        <v>79.731999999999999</v>
      </c>
      <c r="V11" s="4">
        <v>78.837999999999994</v>
      </c>
      <c r="W11" s="4">
        <v>80.823999999999998</v>
      </c>
      <c r="X11" s="4">
        <v>81.555000000000007</v>
      </c>
      <c r="Y11" s="4">
        <v>83.623999999999995</v>
      </c>
      <c r="Z11" s="4">
        <v>87.433999999999997</v>
      </c>
      <c r="AA11" s="4">
        <v>87.622</v>
      </c>
      <c r="AB11" s="4">
        <v>87.376000000000005</v>
      </c>
      <c r="AC11" s="4">
        <v>87.902000000000001</v>
      </c>
      <c r="AD11" s="4">
        <v>87.763999999999996</v>
      </c>
      <c r="AE11" s="4">
        <v>86.617000000000004</v>
      </c>
      <c r="AF11" s="4">
        <v>87.001000000000005</v>
      </c>
      <c r="AG11" s="4">
        <v>87.251999999999995</v>
      </c>
      <c r="AH11" s="4">
        <v>87.988</v>
      </c>
      <c r="AI11" s="4">
        <v>89.42</v>
      </c>
      <c r="AJ11" s="4">
        <v>90.253</v>
      </c>
      <c r="AK11" s="4">
        <v>90.858999999999995</v>
      </c>
      <c r="AL11" s="4">
        <v>92.203000000000003</v>
      </c>
      <c r="AM11" s="4">
        <v>93.204999999999998</v>
      </c>
      <c r="AN11" s="4">
        <v>93.962000000000003</v>
      </c>
      <c r="AO11" s="4">
        <v>94.667000000000002</v>
      </c>
      <c r="AP11" s="4">
        <v>95.287999999999997</v>
      </c>
      <c r="AQ11" s="4">
        <v>95.739000000000004</v>
      </c>
      <c r="AR11" s="4">
        <v>96.061000000000007</v>
      </c>
      <c r="AS11" s="4">
        <v>96.275999999999996</v>
      </c>
      <c r="AT11" s="4">
        <v>96.415000000000006</v>
      </c>
      <c r="AU11" s="4">
        <v>96.515000000000001</v>
      </c>
      <c r="AV11" s="4">
        <v>96.593999999999994</v>
      </c>
      <c r="AW11" s="4">
        <v>96.659000000000006</v>
      </c>
      <c r="AX11" s="4">
        <v>96.721000000000004</v>
      </c>
      <c r="AY11" s="4">
        <v>96.763000000000005</v>
      </c>
      <c r="AZ11" s="4">
        <v>96.814999999999998</v>
      </c>
      <c r="BA11" s="4">
        <v>96.897999999999996</v>
      </c>
      <c r="BB11" s="4">
        <v>96.992000000000004</v>
      </c>
      <c r="BC11" s="4">
        <v>97.100999999999999</v>
      </c>
      <c r="BD11" s="4">
        <v>97.227999999999994</v>
      </c>
      <c r="BE11" s="4">
        <v>97.370999999999995</v>
      </c>
      <c r="BF11" s="4">
        <v>97.531000000000006</v>
      </c>
      <c r="BG11" s="4">
        <v>97.707999999999998</v>
      </c>
      <c r="BH11" s="4">
        <v>97.903000000000006</v>
      </c>
      <c r="BI11" s="4">
        <v>98.114999999999995</v>
      </c>
      <c r="BJ11" s="4">
        <v>98.341999999999999</v>
      </c>
      <c r="BK11" s="4">
        <v>98.582999999999998</v>
      </c>
      <c r="BL11" s="4">
        <v>98.834999999999994</v>
      </c>
      <c r="BM11" s="4">
        <v>99.096999999999994</v>
      </c>
      <c r="BN11" s="4">
        <v>99.367000000000004</v>
      </c>
      <c r="BO11" s="4">
        <v>99.716999999999999</v>
      </c>
      <c r="BP11" s="4">
        <v>100.02845312208483</v>
      </c>
      <c r="BQ11" s="4">
        <v>100.34087902761938</v>
      </c>
      <c r="BR11" s="4">
        <v>100.65428075496665</v>
      </c>
    </row>
    <row r="12" spans="1:70" x14ac:dyDescent="0.2">
      <c r="D12" t="s">
        <v>15</v>
      </c>
      <c r="E12" s="4">
        <v>140.77799999999999</v>
      </c>
      <c r="F12" s="4">
        <v>137.494</v>
      </c>
      <c r="G12" s="4">
        <v>137.23699999999999</v>
      </c>
      <c r="H12" s="4">
        <v>139.99199999999999</v>
      </c>
      <c r="I12" s="4">
        <v>144.20699999999999</v>
      </c>
      <c r="J12" s="4">
        <v>150.197</v>
      </c>
      <c r="K12" s="4">
        <v>150.55099999999999</v>
      </c>
      <c r="L12" s="4">
        <v>150.32599999999999</v>
      </c>
      <c r="M12" s="4">
        <v>149.03300000000002</v>
      </c>
      <c r="N12" s="4">
        <v>147.792</v>
      </c>
      <c r="O12" s="4">
        <v>149.22</v>
      </c>
      <c r="P12" s="4">
        <v>151.08799999999999</v>
      </c>
      <c r="Q12" s="4">
        <v>151.434</v>
      </c>
      <c r="R12" s="4">
        <v>155.125</v>
      </c>
      <c r="S12" s="4">
        <v>155.44800000000001</v>
      </c>
      <c r="T12" s="4">
        <v>158.36599999999999</v>
      </c>
      <c r="U12" s="4">
        <v>156.58199999999999</v>
      </c>
      <c r="V12" s="4">
        <v>156.155</v>
      </c>
      <c r="W12" s="4">
        <v>159.76299999999998</v>
      </c>
      <c r="X12" s="4">
        <v>161.20500000000001</v>
      </c>
      <c r="Y12" s="4">
        <v>165.566</v>
      </c>
      <c r="Z12" s="4">
        <v>172.54500000000002</v>
      </c>
      <c r="AA12" s="4">
        <v>174.614</v>
      </c>
      <c r="AB12" s="4">
        <v>174.774</v>
      </c>
      <c r="AC12" s="4">
        <v>174.024</v>
      </c>
      <c r="AD12" s="4">
        <v>170.24299999999999</v>
      </c>
      <c r="AE12" s="4">
        <v>166.15199999999999</v>
      </c>
      <c r="AF12" s="4">
        <v>166.548</v>
      </c>
      <c r="AG12" s="4">
        <v>167.31599999999997</v>
      </c>
      <c r="AH12" s="4">
        <v>168.8</v>
      </c>
      <c r="AI12" s="4">
        <v>170.83199999999999</v>
      </c>
      <c r="AJ12" s="4">
        <v>171.97899999999998</v>
      </c>
      <c r="AK12" s="4">
        <v>173.23699999999997</v>
      </c>
      <c r="AL12" s="4">
        <v>175.58099999999999</v>
      </c>
      <c r="AM12" s="4">
        <v>177.494</v>
      </c>
      <c r="AN12" s="4">
        <v>178.99299999999999</v>
      </c>
      <c r="AO12" s="4">
        <v>180.35000000000002</v>
      </c>
      <c r="AP12" s="4">
        <v>181.48899999999998</v>
      </c>
      <c r="AQ12" s="4">
        <v>182.351</v>
      </c>
      <c r="AR12" s="4">
        <v>183.01300000000001</v>
      </c>
      <c r="AS12" s="4">
        <v>183.46499999999997</v>
      </c>
      <c r="AT12" s="4">
        <v>183.779</v>
      </c>
      <c r="AU12" s="4">
        <v>184.02699999999999</v>
      </c>
      <c r="AV12" s="4">
        <v>184.24099999999999</v>
      </c>
      <c r="AW12" s="4">
        <v>184.43299999999999</v>
      </c>
      <c r="AX12" s="4">
        <v>184.61700000000002</v>
      </c>
      <c r="AY12" s="4">
        <v>184.76400000000001</v>
      </c>
      <c r="AZ12" s="4">
        <v>184.929</v>
      </c>
      <c r="BA12" s="4">
        <v>185.14999999999998</v>
      </c>
      <c r="BB12" s="4">
        <v>185.38900000000001</v>
      </c>
      <c r="BC12" s="4">
        <v>185.65</v>
      </c>
      <c r="BD12" s="4">
        <v>185.93700000000001</v>
      </c>
      <c r="BE12" s="4">
        <v>186.24799999999999</v>
      </c>
      <c r="BF12" s="4">
        <v>186.58500000000001</v>
      </c>
      <c r="BG12" s="4">
        <v>186.947</v>
      </c>
      <c r="BH12" s="4">
        <v>187.33500000000001</v>
      </c>
      <c r="BI12" s="4">
        <v>187.749</v>
      </c>
      <c r="BJ12" s="4">
        <v>188.185</v>
      </c>
      <c r="BK12" s="4">
        <v>188.642</v>
      </c>
      <c r="BL12" s="4">
        <v>189.11799999999999</v>
      </c>
      <c r="BM12" s="4">
        <v>189.608</v>
      </c>
      <c r="BN12" s="4">
        <v>190.11200000000002</v>
      </c>
      <c r="BO12" s="4">
        <v>190.71499999999997</v>
      </c>
      <c r="BP12" s="4">
        <v>191.2722900230861</v>
      </c>
      <c r="BQ12" s="4">
        <v>191.83212565993318</v>
      </c>
      <c r="BR12" s="4">
        <v>192.39452122212253</v>
      </c>
    </row>
    <row r="13" spans="1:70" x14ac:dyDescent="0.2"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</row>
    <row r="14" spans="1:70" x14ac:dyDescent="0.2"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</row>
    <row r="15" spans="1:70" x14ac:dyDescent="0.2">
      <c r="A15" t="s">
        <v>0</v>
      </c>
      <c r="B15" t="s">
        <v>23</v>
      </c>
      <c r="C15" t="s">
        <v>22</v>
      </c>
      <c r="D15" t="s">
        <v>24</v>
      </c>
      <c r="E15" s="5">
        <v>1985</v>
      </c>
      <c r="F15" s="5">
        <v>1986</v>
      </c>
      <c r="G15" s="5">
        <v>1987</v>
      </c>
      <c r="H15" s="5">
        <v>1988</v>
      </c>
      <c r="I15" s="5">
        <v>1989</v>
      </c>
      <c r="J15" s="5">
        <v>1990</v>
      </c>
      <c r="K15" s="5">
        <v>1991</v>
      </c>
      <c r="L15" s="5">
        <v>1992</v>
      </c>
      <c r="M15" s="5">
        <v>1993</v>
      </c>
      <c r="N15" s="5">
        <v>1994</v>
      </c>
      <c r="O15" s="5">
        <v>1995</v>
      </c>
      <c r="P15" s="5">
        <v>1996</v>
      </c>
      <c r="Q15" s="5">
        <v>1997</v>
      </c>
      <c r="R15" s="5">
        <v>1998</v>
      </c>
      <c r="S15" s="5">
        <v>1999</v>
      </c>
      <c r="T15" s="5">
        <v>2000</v>
      </c>
      <c r="U15" s="5">
        <v>2001</v>
      </c>
      <c r="V15" s="5">
        <v>2002</v>
      </c>
      <c r="W15" s="5">
        <v>2003</v>
      </c>
      <c r="X15" s="5">
        <v>2004</v>
      </c>
      <c r="Y15" s="5">
        <v>2005</v>
      </c>
      <c r="Z15" s="5">
        <v>2006</v>
      </c>
      <c r="AA15" s="5">
        <v>2007</v>
      </c>
      <c r="AB15" s="5">
        <v>2008</v>
      </c>
      <c r="AC15" s="5">
        <v>2009</v>
      </c>
      <c r="AD15" s="5">
        <v>2010</v>
      </c>
      <c r="AE15" s="5">
        <v>2011</v>
      </c>
      <c r="AF15" s="5">
        <v>2012</v>
      </c>
      <c r="AG15" s="5">
        <v>2013</v>
      </c>
      <c r="AH15" s="5">
        <v>2014</v>
      </c>
      <c r="AI15" s="5">
        <v>2015</v>
      </c>
      <c r="AJ15" s="5">
        <v>2016</v>
      </c>
      <c r="AK15" s="5">
        <v>2017</v>
      </c>
      <c r="AL15" s="5">
        <v>2018</v>
      </c>
      <c r="AM15" s="5">
        <v>2019</v>
      </c>
      <c r="AN15" s="5">
        <v>2020</v>
      </c>
      <c r="AO15" s="5">
        <v>2021</v>
      </c>
      <c r="AP15" s="5">
        <v>2022</v>
      </c>
      <c r="AQ15" s="5">
        <v>2023</v>
      </c>
      <c r="AR15" s="5">
        <v>2024</v>
      </c>
      <c r="AS15" s="5">
        <v>2025</v>
      </c>
      <c r="AT15" s="5">
        <v>2026</v>
      </c>
      <c r="AU15" s="5">
        <v>2027</v>
      </c>
      <c r="AV15" s="5">
        <v>2028</v>
      </c>
      <c r="AW15" s="5">
        <v>2029</v>
      </c>
      <c r="AX15" s="5">
        <v>2030</v>
      </c>
      <c r="AY15" s="5">
        <v>2031</v>
      </c>
      <c r="AZ15" s="5">
        <v>2032</v>
      </c>
      <c r="BA15" s="5">
        <v>2033</v>
      </c>
      <c r="BB15" s="5">
        <v>2034</v>
      </c>
      <c r="BC15" s="5">
        <v>2035</v>
      </c>
      <c r="BD15" s="5">
        <v>2036</v>
      </c>
      <c r="BE15" s="5">
        <v>2037</v>
      </c>
      <c r="BF15" s="5">
        <v>2038</v>
      </c>
      <c r="BG15" s="5">
        <v>2039</v>
      </c>
      <c r="BH15" s="5">
        <v>2040</v>
      </c>
      <c r="BI15" s="5">
        <v>2041</v>
      </c>
      <c r="BJ15" s="5">
        <v>2042</v>
      </c>
      <c r="BK15" s="5">
        <v>2043</v>
      </c>
      <c r="BL15" s="5">
        <v>2044</v>
      </c>
      <c r="BM15" s="5">
        <v>2045</v>
      </c>
      <c r="BN15" s="5">
        <v>2046</v>
      </c>
      <c r="BO15" s="5">
        <v>2047</v>
      </c>
      <c r="BP15" s="5">
        <v>2048</v>
      </c>
      <c r="BQ15" s="5">
        <v>2049</v>
      </c>
      <c r="BR15" s="5">
        <v>2050</v>
      </c>
    </row>
    <row r="16" spans="1:70" x14ac:dyDescent="0.2">
      <c r="A16" t="s">
        <v>3</v>
      </c>
      <c r="B16" t="s">
        <v>28</v>
      </c>
      <c r="C16" t="s">
        <v>24</v>
      </c>
      <c r="D16" t="s">
        <v>3</v>
      </c>
      <c r="E16" s="4">
        <v>7.1219999999999999</v>
      </c>
      <c r="F16" s="4">
        <v>7.391</v>
      </c>
      <c r="G16" s="4">
        <v>7.35</v>
      </c>
      <c r="H16" s="4">
        <v>7.7110000000000003</v>
      </c>
      <c r="I16" s="4">
        <v>7.48</v>
      </c>
      <c r="J16" s="4">
        <v>7.4550000000000001</v>
      </c>
      <c r="K16" s="4">
        <v>7.734</v>
      </c>
      <c r="L16" s="4">
        <v>7.891</v>
      </c>
      <c r="M16" s="4">
        <v>8.3580000000000005</v>
      </c>
      <c r="N16" s="4">
        <v>8.4429999999999996</v>
      </c>
      <c r="O16" s="4">
        <v>8.4909999999999997</v>
      </c>
      <c r="P16" s="4">
        <v>8.7119999999999997</v>
      </c>
      <c r="Q16" s="4">
        <v>8.9939999999999998</v>
      </c>
      <c r="R16" s="4">
        <v>9.2680000000000007</v>
      </c>
      <c r="S16" s="4">
        <v>9.6539999999999999</v>
      </c>
      <c r="T16" s="4">
        <v>9.7509999999999994</v>
      </c>
      <c r="U16" s="4">
        <v>9.7870000000000008</v>
      </c>
      <c r="V16" s="4">
        <v>9.827</v>
      </c>
      <c r="W16" s="4">
        <v>10.131</v>
      </c>
      <c r="X16" s="4">
        <v>10.432</v>
      </c>
      <c r="Y16" s="4">
        <v>10.238</v>
      </c>
      <c r="Z16" s="4">
        <v>10.164999999999999</v>
      </c>
      <c r="AA16" s="4">
        <v>10.565</v>
      </c>
      <c r="AB16" s="4">
        <v>10.856999999999999</v>
      </c>
      <c r="AC16" s="4">
        <v>10.82</v>
      </c>
      <c r="AD16" s="4">
        <v>11.099</v>
      </c>
      <c r="AE16" s="4">
        <v>11.891999999999999</v>
      </c>
      <c r="AF16" s="4">
        <v>12.077999999999999</v>
      </c>
      <c r="AG16" s="4">
        <v>12.423999999999999</v>
      </c>
      <c r="AH16" s="4">
        <v>12.743</v>
      </c>
      <c r="AI16" s="4">
        <v>12.842000000000001</v>
      </c>
      <c r="AJ16" s="4">
        <v>12.663</v>
      </c>
      <c r="AK16" s="4">
        <v>12.688000000000001</v>
      </c>
      <c r="AL16" s="4">
        <v>12.917999999999999</v>
      </c>
      <c r="AM16" s="4">
        <v>13.164999999999999</v>
      </c>
      <c r="AN16" s="4">
        <v>13.407</v>
      </c>
      <c r="AO16" s="4">
        <v>13.675000000000001</v>
      </c>
      <c r="AP16" s="4">
        <v>13.974</v>
      </c>
      <c r="AQ16" s="4">
        <v>14.303000000000001</v>
      </c>
      <c r="AR16" s="4">
        <v>14.66</v>
      </c>
      <c r="AS16" s="4">
        <v>15.042999999999999</v>
      </c>
      <c r="AT16" s="4">
        <v>15.446</v>
      </c>
      <c r="AU16" s="4">
        <v>15.86</v>
      </c>
      <c r="AV16" s="4">
        <v>16.28</v>
      </c>
      <c r="AW16" s="4">
        <v>16.696999999999999</v>
      </c>
      <c r="AX16" s="4">
        <v>17.106000000000002</v>
      </c>
      <c r="AY16" s="4">
        <v>17.504999999999999</v>
      </c>
      <c r="AZ16" s="4">
        <v>17.891999999999999</v>
      </c>
      <c r="BA16" s="4">
        <v>18.266999999999999</v>
      </c>
      <c r="BB16" s="4">
        <v>18.63</v>
      </c>
      <c r="BC16" s="4">
        <v>18.981000000000002</v>
      </c>
      <c r="BD16" s="4">
        <v>19.318999999999999</v>
      </c>
      <c r="BE16" s="4">
        <v>19.645</v>
      </c>
      <c r="BF16" s="4">
        <v>19.959</v>
      </c>
      <c r="BG16" s="4">
        <v>20.274000000000001</v>
      </c>
      <c r="BH16" s="4">
        <v>20.584</v>
      </c>
      <c r="BI16" s="4">
        <v>20.884</v>
      </c>
      <c r="BJ16" s="4">
        <v>21.175999999999998</v>
      </c>
      <c r="BK16" s="4">
        <v>21.46</v>
      </c>
      <c r="BL16" s="4">
        <v>21.738</v>
      </c>
      <c r="BM16" s="4">
        <v>22.010999999999999</v>
      </c>
      <c r="BN16" s="4">
        <v>22.279</v>
      </c>
      <c r="BO16" s="4">
        <v>22.593</v>
      </c>
      <c r="BP16" s="4">
        <v>22.889745636666628</v>
      </c>
      <c r="BQ16" s="4">
        <v>23.190388851029031</v>
      </c>
      <c r="BR16" s="4">
        <v>23.494980835455411</v>
      </c>
    </row>
    <row r="17" spans="1:70" x14ac:dyDescent="0.2">
      <c r="A17" t="s">
        <v>4</v>
      </c>
      <c r="B17" t="s">
        <v>27</v>
      </c>
      <c r="C17" t="s">
        <v>24</v>
      </c>
      <c r="D17" t="s">
        <v>4</v>
      </c>
      <c r="E17" s="4">
        <v>6.7270000000000003</v>
      </c>
      <c r="F17" s="4">
        <v>6.7539999999999996</v>
      </c>
      <c r="G17" s="4">
        <v>6.6040000000000001</v>
      </c>
      <c r="H17" s="4">
        <v>6.7789999999999999</v>
      </c>
      <c r="I17" s="4">
        <v>6.7590000000000003</v>
      </c>
      <c r="J17" s="4">
        <v>6.8620000000000001</v>
      </c>
      <c r="K17" s="4">
        <v>7.0279999999999996</v>
      </c>
      <c r="L17" s="4">
        <v>7.0810000000000004</v>
      </c>
      <c r="M17" s="4">
        <v>7.5010000000000003</v>
      </c>
      <c r="N17" s="4">
        <v>7.3550000000000004</v>
      </c>
      <c r="O17" s="4">
        <v>7.6360000000000001</v>
      </c>
      <c r="P17" s="4">
        <v>7.7149999999999999</v>
      </c>
      <c r="Q17" s="4">
        <v>7.7149999999999999</v>
      </c>
      <c r="R17" s="4">
        <v>7.843</v>
      </c>
      <c r="S17" s="4">
        <v>8.1120000000000001</v>
      </c>
      <c r="T17" s="4">
        <v>8.0920000000000005</v>
      </c>
      <c r="U17" s="4">
        <v>8.2739999999999991</v>
      </c>
      <c r="V17" s="4">
        <v>8.4030000000000005</v>
      </c>
      <c r="W17" s="4">
        <v>8.4079999999999995</v>
      </c>
      <c r="X17" s="4">
        <v>8.5269999999999992</v>
      </c>
      <c r="Y17" s="4">
        <v>8.0459999999999994</v>
      </c>
      <c r="Z17" s="4">
        <v>7.806</v>
      </c>
      <c r="AA17" s="4">
        <v>8.1750000000000007</v>
      </c>
      <c r="AB17" s="4">
        <v>8.4019999999999992</v>
      </c>
      <c r="AC17" s="4">
        <v>8.8629999999999995</v>
      </c>
      <c r="AD17" s="4">
        <v>9.3000000000000007</v>
      </c>
      <c r="AE17" s="4">
        <v>9.0109999999999992</v>
      </c>
      <c r="AF17" s="4">
        <v>9.19</v>
      </c>
      <c r="AG17" s="4">
        <v>9.4359999999999999</v>
      </c>
      <c r="AH17" s="4">
        <v>9.52</v>
      </c>
      <c r="AI17" s="4">
        <v>9.6929999999999996</v>
      </c>
      <c r="AJ17" s="4">
        <v>9.64</v>
      </c>
      <c r="AK17" s="4">
        <v>9.6839999999999993</v>
      </c>
      <c r="AL17" s="4">
        <v>9.7189999999999994</v>
      </c>
      <c r="AM17" s="4">
        <v>9.74</v>
      </c>
      <c r="AN17" s="4">
        <v>9.7910000000000004</v>
      </c>
      <c r="AO17" s="4">
        <v>9.8829999999999991</v>
      </c>
      <c r="AP17" s="4">
        <v>10.023</v>
      </c>
      <c r="AQ17" s="4">
        <v>10.199</v>
      </c>
      <c r="AR17" s="4">
        <v>10.393000000000001</v>
      </c>
      <c r="AS17" s="4">
        <v>10.605</v>
      </c>
      <c r="AT17" s="4">
        <v>10.833</v>
      </c>
      <c r="AU17" s="4">
        <v>11.07</v>
      </c>
      <c r="AV17" s="4">
        <v>11.311999999999999</v>
      </c>
      <c r="AW17" s="4">
        <v>11.545999999999999</v>
      </c>
      <c r="AX17" s="4">
        <v>11.77</v>
      </c>
      <c r="AY17" s="4">
        <v>11.98</v>
      </c>
      <c r="AZ17" s="4">
        <v>12.175000000000001</v>
      </c>
      <c r="BA17" s="4">
        <v>12.355</v>
      </c>
      <c r="BB17" s="4">
        <v>12.519</v>
      </c>
      <c r="BC17" s="4">
        <v>12.667</v>
      </c>
      <c r="BD17" s="4">
        <v>12.798</v>
      </c>
      <c r="BE17" s="4">
        <v>12.914999999999999</v>
      </c>
      <c r="BF17" s="4">
        <v>13.016999999999999</v>
      </c>
      <c r="BG17" s="4">
        <v>13.113</v>
      </c>
      <c r="BH17" s="4">
        <v>13.201000000000001</v>
      </c>
      <c r="BI17" s="4">
        <v>13.278</v>
      </c>
      <c r="BJ17" s="4">
        <v>13.343999999999999</v>
      </c>
      <c r="BK17" s="4">
        <v>13.401999999999999</v>
      </c>
      <c r="BL17" s="4">
        <v>13.452999999999999</v>
      </c>
      <c r="BM17" s="4">
        <v>13.497</v>
      </c>
      <c r="BN17" s="4">
        <v>13.537000000000001</v>
      </c>
      <c r="BO17" s="4">
        <v>13.587</v>
      </c>
      <c r="BP17" s="4">
        <v>13.632224800523304</v>
      </c>
      <c r="BQ17" s="4">
        <v>13.677600133362967</v>
      </c>
      <c r="BR17" s="4">
        <v>13.723126499571023</v>
      </c>
    </row>
    <row r="18" spans="1:70" x14ac:dyDescent="0.2">
      <c r="A18" t="s">
        <v>2</v>
      </c>
      <c r="B18" t="s">
        <v>26</v>
      </c>
      <c r="C18" t="s">
        <v>24</v>
      </c>
      <c r="D18" t="s">
        <v>2</v>
      </c>
      <c r="E18" s="4">
        <v>23.896999999999998</v>
      </c>
      <c r="F18" s="4">
        <v>23.396000000000001</v>
      </c>
      <c r="G18" s="4">
        <v>24.254999999999999</v>
      </c>
      <c r="H18" s="4">
        <v>24.773</v>
      </c>
      <c r="I18" s="4">
        <v>24.911000000000001</v>
      </c>
      <c r="J18" s="4">
        <v>25.143000000000001</v>
      </c>
      <c r="K18" s="4">
        <v>25.079000000000001</v>
      </c>
      <c r="L18" s="4">
        <v>25.858000000000001</v>
      </c>
      <c r="M18" s="4">
        <v>27.437999999999999</v>
      </c>
      <c r="N18" s="4">
        <v>27.349</v>
      </c>
      <c r="O18" s="4">
        <v>28.077000000000002</v>
      </c>
      <c r="P18" s="4">
        <v>28.376000000000001</v>
      </c>
      <c r="Q18" s="4">
        <v>28.548999999999999</v>
      </c>
      <c r="R18" s="4">
        <v>29.576000000000001</v>
      </c>
      <c r="S18" s="4">
        <v>29.506</v>
      </c>
      <c r="T18" s="4">
        <v>29.937999999999999</v>
      </c>
      <c r="U18" s="4">
        <v>30.539000000000001</v>
      </c>
      <c r="V18" s="4">
        <v>30.882999999999999</v>
      </c>
      <c r="W18" s="4">
        <v>30.709</v>
      </c>
      <c r="X18" s="4">
        <v>30.869</v>
      </c>
      <c r="Y18" s="4">
        <v>30.925000000000001</v>
      </c>
      <c r="Z18" s="4">
        <v>31.350999999999999</v>
      </c>
      <c r="AA18" s="4">
        <v>30.581</v>
      </c>
      <c r="AB18" s="4">
        <v>30.696000000000002</v>
      </c>
      <c r="AC18" s="4">
        <v>31.9</v>
      </c>
      <c r="AD18" s="4">
        <v>31.866</v>
      </c>
      <c r="AE18" s="4">
        <v>32.726999999999997</v>
      </c>
      <c r="AF18" s="4">
        <v>33.209000000000003</v>
      </c>
      <c r="AG18" s="4">
        <v>33.517000000000003</v>
      </c>
      <c r="AH18" s="4">
        <v>34.594000000000001</v>
      </c>
      <c r="AI18" s="4">
        <v>35.622</v>
      </c>
      <c r="AJ18" s="4">
        <v>35.548000000000002</v>
      </c>
      <c r="AK18" s="4">
        <v>35.637999999999998</v>
      </c>
      <c r="AL18" s="4">
        <v>36.319000000000003</v>
      </c>
      <c r="AM18" s="4">
        <v>37.167999999999999</v>
      </c>
      <c r="AN18" s="4">
        <v>38.106999999999999</v>
      </c>
      <c r="AO18" s="4">
        <v>39.081000000000003</v>
      </c>
      <c r="AP18" s="4">
        <v>40.110999999999997</v>
      </c>
      <c r="AQ18" s="4">
        <v>41.174999999999997</v>
      </c>
      <c r="AR18" s="4">
        <v>42.311</v>
      </c>
      <c r="AS18" s="4">
        <v>43.551000000000002</v>
      </c>
      <c r="AT18" s="4">
        <v>44.838999999999999</v>
      </c>
      <c r="AU18" s="4">
        <v>46.128999999999998</v>
      </c>
      <c r="AV18" s="4">
        <v>47.405000000000001</v>
      </c>
      <c r="AW18" s="4">
        <v>48.654000000000003</v>
      </c>
      <c r="AX18" s="4">
        <v>49.863999999999997</v>
      </c>
      <c r="AY18" s="4">
        <v>51.026000000000003</v>
      </c>
      <c r="AZ18" s="4">
        <v>52.134</v>
      </c>
      <c r="BA18" s="4">
        <v>53.185000000000002</v>
      </c>
      <c r="BB18" s="4">
        <v>54.177</v>
      </c>
      <c r="BC18" s="4">
        <v>55.107999999999997</v>
      </c>
      <c r="BD18" s="4">
        <v>55.98</v>
      </c>
      <c r="BE18" s="4">
        <v>56.798999999999999</v>
      </c>
      <c r="BF18" s="4">
        <v>57.570999999999998</v>
      </c>
      <c r="BG18" s="4">
        <v>58.338999999999999</v>
      </c>
      <c r="BH18" s="4">
        <v>59.09</v>
      </c>
      <c r="BI18" s="4">
        <v>59.807000000000002</v>
      </c>
      <c r="BJ18" s="4">
        <v>60.496000000000002</v>
      </c>
      <c r="BK18" s="4">
        <v>61.158999999999999</v>
      </c>
      <c r="BL18" s="4">
        <v>61.802</v>
      </c>
      <c r="BM18" s="4">
        <v>62.427999999999997</v>
      </c>
      <c r="BN18" s="4">
        <v>63.04</v>
      </c>
      <c r="BO18" s="4">
        <v>63.735999999999997</v>
      </c>
      <c r="BP18" s="4">
        <v>64.400241414583832</v>
      </c>
      <c r="BQ18" s="4">
        <v>65.071405395015049</v>
      </c>
      <c r="BR18" s="4">
        <v>65.749564086626435</v>
      </c>
    </row>
    <row r="19" spans="1:70" x14ac:dyDescent="0.2">
      <c r="A19" t="s">
        <v>1</v>
      </c>
      <c r="B19" t="s">
        <v>25</v>
      </c>
      <c r="C19" t="s">
        <v>24</v>
      </c>
      <c r="D19" t="s">
        <v>1</v>
      </c>
      <c r="E19" s="4">
        <v>36.962000000000003</v>
      </c>
      <c r="F19" s="4">
        <v>36.466999999999999</v>
      </c>
      <c r="G19" s="4">
        <v>36.973999999999997</v>
      </c>
      <c r="H19" s="4">
        <v>37.972000000000001</v>
      </c>
      <c r="I19" s="4">
        <v>37.112000000000002</v>
      </c>
      <c r="J19" s="4">
        <v>37.776000000000003</v>
      </c>
      <c r="K19" s="4">
        <v>37.392000000000003</v>
      </c>
      <c r="L19" s="4">
        <v>38.396000000000001</v>
      </c>
      <c r="M19" s="4">
        <v>42.137</v>
      </c>
      <c r="N19" s="4">
        <v>39.475999999999999</v>
      </c>
      <c r="O19" s="4">
        <v>40.768000000000001</v>
      </c>
      <c r="P19" s="4">
        <v>39.756999999999998</v>
      </c>
      <c r="Q19" s="4">
        <v>42.642000000000003</v>
      </c>
      <c r="R19" s="4">
        <v>42.585000000000001</v>
      </c>
      <c r="S19" s="4">
        <v>44.124000000000002</v>
      </c>
      <c r="T19" s="4">
        <v>44.082000000000001</v>
      </c>
      <c r="U19" s="4">
        <v>44.561999999999998</v>
      </c>
      <c r="V19" s="4">
        <v>44.933</v>
      </c>
      <c r="W19" s="4">
        <v>45.470999999999997</v>
      </c>
      <c r="X19" s="4">
        <v>46.058999999999997</v>
      </c>
      <c r="Y19" s="4">
        <v>46.177</v>
      </c>
      <c r="Z19" s="4">
        <v>46.558</v>
      </c>
      <c r="AA19" s="4">
        <v>47.156999999999996</v>
      </c>
      <c r="AB19" s="4">
        <v>47.487000000000002</v>
      </c>
      <c r="AC19" s="4">
        <v>47.774000000000001</v>
      </c>
      <c r="AD19" s="4">
        <v>48.618000000000002</v>
      </c>
      <c r="AE19" s="4">
        <v>49.536000000000001</v>
      </c>
      <c r="AF19" s="4">
        <v>50.383000000000003</v>
      </c>
      <c r="AG19" s="4">
        <v>51.308</v>
      </c>
      <c r="AH19" s="4">
        <v>52.276000000000003</v>
      </c>
      <c r="AI19" s="4">
        <v>55.07</v>
      </c>
      <c r="AJ19" s="4">
        <v>56.353999999999999</v>
      </c>
      <c r="AK19" s="4">
        <v>56.722999999999999</v>
      </c>
      <c r="AL19" s="4">
        <v>58.116</v>
      </c>
      <c r="AM19" s="4">
        <v>59.651000000000003</v>
      </c>
      <c r="AN19" s="4">
        <v>61.195999999999998</v>
      </c>
      <c r="AO19" s="4">
        <v>62.771000000000001</v>
      </c>
      <c r="AP19" s="4">
        <v>64.400000000000006</v>
      </c>
      <c r="AQ19" s="4">
        <v>66.102000000000004</v>
      </c>
      <c r="AR19" s="4">
        <v>67.888000000000005</v>
      </c>
      <c r="AS19" s="4">
        <v>69.778999999999996</v>
      </c>
      <c r="AT19" s="4">
        <v>71.736999999999995</v>
      </c>
      <c r="AU19" s="4">
        <v>73.72</v>
      </c>
      <c r="AV19" s="4">
        <v>75.698999999999998</v>
      </c>
      <c r="AW19" s="4">
        <v>77.653000000000006</v>
      </c>
      <c r="AX19" s="4">
        <v>79.563000000000002</v>
      </c>
      <c r="AY19" s="4">
        <v>81.412000000000006</v>
      </c>
      <c r="AZ19" s="4">
        <v>83.186999999999998</v>
      </c>
      <c r="BA19" s="4">
        <v>84.882000000000005</v>
      </c>
      <c r="BB19" s="4">
        <v>86.492000000000004</v>
      </c>
      <c r="BC19" s="4">
        <v>88.018000000000001</v>
      </c>
      <c r="BD19" s="4">
        <v>89.462000000000003</v>
      </c>
      <c r="BE19" s="4">
        <v>90.825999999999993</v>
      </c>
      <c r="BF19" s="4">
        <v>92.117999999999995</v>
      </c>
      <c r="BG19" s="4">
        <v>93.409000000000006</v>
      </c>
      <c r="BH19" s="4">
        <v>94.680999999999997</v>
      </c>
      <c r="BI19" s="4">
        <v>95.905000000000001</v>
      </c>
      <c r="BJ19" s="4">
        <v>97.087000000000003</v>
      </c>
      <c r="BK19" s="4">
        <v>98.233999999999995</v>
      </c>
      <c r="BL19" s="4">
        <v>99.35</v>
      </c>
      <c r="BM19" s="4">
        <v>100.44199999999999</v>
      </c>
      <c r="BN19" s="4">
        <v>101.514</v>
      </c>
      <c r="BO19" s="4">
        <v>102.705</v>
      </c>
      <c r="BP19" s="4">
        <v>103.85554867731305</v>
      </c>
      <c r="BQ19" s="4">
        <v>105.01898633041957</v>
      </c>
      <c r="BR19" s="4">
        <v>106.19545734755819</v>
      </c>
    </row>
    <row r="20" spans="1:70" x14ac:dyDescent="0.2">
      <c r="D20" t="s">
        <v>15</v>
      </c>
      <c r="E20" s="4">
        <v>74.707999999999998</v>
      </c>
      <c r="F20" s="4">
        <v>74.007999999999996</v>
      </c>
      <c r="G20" s="4">
        <v>75.182999999999993</v>
      </c>
      <c r="H20" s="4">
        <v>77.234999999999999</v>
      </c>
      <c r="I20" s="4">
        <v>76.262</v>
      </c>
      <c r="J20" s="4">
        <v>77.236000000000004</v>
      </c>
      <c r="K20" s="4">
        <v>77.233000000000004</v>
      </c>
      <c r="L20" s="4">
        <v>79.225999999999999</v>
      </c>
      <c r="M20" s="4">
        <v>85.433999999999997</v>
      </c>
      <c r="N20" s="4">
        <v>82.62299999999999</v>
      </c>
      <c r="O20" s="4">
        <v>84.972000000000008</v>
      </c>
      <c r="P20" s="4">
        <v>84.56</v>
      </c>
      <c r="Q20" s="4">
        <v>87.9</v>
      </c>
      <c r="R20" s="4">
        <v>89.271999999999991</v>
      </c>
      <c r="S20" s="4">
        <v>91.396000000000001</v>
      </c>
      <c r="T20" s="4">
        <v>91.863</v>
      </c>
      <c r="U20" s="4">
        <v>93.162000000000006</v>
      </c>
      <c r="V20" s="4">
        <v>94.045999999999992</v>
      </c>
      <c r="W20" s="4">
        <v>94.718999999999994</v>
      </c>
      <c r="X20" s="4">
        <v>95.887</v>
      </c>
      <c r="Y20" s="4">
        <v>95.385999999999996</v>
      </c>
      <c r="Z20" s="4">
        <v>95.88</v>
      </c>
      <c r="AA20" s="4">
        <v>96.477999999999994</v>
      </c>
      <c r="AB20" s="4">
        <v>97.442000000000007</v>
      </c>
      <c r="AC20" s="4">
        <v>99.356999999999999</v>
      </c>
      <c r="AD20" s="4">
        <v>100.88300000000001</v>
      </c>
      <c r="AE20" s="4">
        <v>103.166</v>
      </c>
      <c r="AF20" s="4">
        <v>104.86000000000001</v>
      </c>
      <c r="AG20" s="4">
        <v>106.685</v>
      </c>
      <c r="AH20" s="4">
        <v>109.13300000000001</v>
      </c>
      <c r="AI20" s="4">
        <v>113.227</v>
      </c>
      <c r="AJ20" s="4">
        <v>114.205</v>
      </c>
      <c r="AK20" s="4">
        <v>114.733</v>
      </c>
      <c r="AL20" s="4">
        <v>117.072</v>
      </c>
      <c r="AM20" s="4">
        <v>119.724</v>
      </c>
      <c r="AN20" s="4">
        <v>122.501</v>
      </c>
      <c r="AO20" s="4">
        <v>125.41</v>
      </c>
      <c r="AP20" s="4">
        <v>128.50800000000001</v>
      </c>
      <c r="AQ20" s="4">
        <v>131.779</v>
      </c>
      <c r="AR20" s="4">
        <v>135.25200000000001</v>
      </c>
      <c r="AS20" s="4">
        <v>138.97800000000001</v>
      </c>
      <c r="AT20" s="4">
        <v>142.85499999999999</v>
      </c>
      <c r="AU20" s="4">
        <v>146.779</v>
      </c>
      <c r="AV20" s="4">
        <v>150.696</v>
      </c>
      <c r="AW20" s="4">
        <v>154.55000000000001</v>
      </c>
      <c r="AX20" s="4">
        <v>158.303</v>
      </c>
      <c r="AY20" s="4">
        <v>161.923</v>
      </c>
      <c r="AZ20" s="4">
        <v>165.38799999999998</v>
      </c>
      <c r="BA20" s="4">
        <v>168.68900000000002</v>
      </c>
      <c r="BB20" s="4">
        <v>171.81799999999998</v>
      </c>
      <c r="BC20" s="4">
        <v>174.774</v>
      </c>
      <c r="BD20" s="4">
        <v>177.559</v>
      </c>
      <c r="BE20" s="4">
        <v>180.185</v>
      </c>
      <c r="BF20" s="4">
        <v>182.66499999999999</v>
      </c>
      <c r="BG20" s="4">
        <v>185.13499999999999</v>
      </c>
      <c r="BH20" s="4">
        <v>187.55599999999998</v>
      </c>
      <c r="BI20" s="4">
        <v>189.874</v>
      </c>
      <c r="BJ20" s="4">
        <v>192.10300000000001</v>
      </c>
      <c r="BK20" s="4">
        <v>194.255</v>
      </c>
      <c r="BL20" s="4">
        <v>196.34299999999999</v>
      </c>
      <c r="BM20" s="4">
        <v>198.37799999999999</v>
      </c>
      <c r="BN20" s="4">
        <v>200.37</v>
      </c>
      <c r="BO20" s="4">
        <v>202.62099999999998</v>
      </c>
      <c r="BP20" s="4">
        <v>204.77776052908683</v>
      </c>
      <c r="BQ20" s="4">
        <v>206.9583807098266</v>
      </c>
      <c r="BR20" s="4">
        <v>209.16312876921106</v>
      </c>
    </row>
    <row r="21" spans="1:70" x14ac:dyDescent="0.2"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</row>
    <row r="22" spans="1:70" x14ac:dyDescent="0.2"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</row>
    <row r="23" spans="1:70" x14ac:dyDescent="0.2">
      <c r="A23" t="s">
        <v>0</v>
      </c>
      <c r="B23" t="s">
        <v>23</v>
      </c>
      <c r="C23" t="s">
        <v>22</v>
      </c>
      <c r="D23" t="s">
        <v>21</v>
      </c>
      <c r="E23" s="5">
        <v>1985</v>
      </c>
      <c r="F23" s="5">
        <v>1986</v>
      </c>
      <c r="G23" s="5">
        <v>1987</v>
      </c>
      <c r="H23" s="5">
        <v>1988</v>
      </c>
      <c r="I23" s="5">
        <v>1989</v>
      </c>
      <c r="J23" s="5">
        <v>1990</v>
      </c>
      <c r="K23" s="5">
        <v>1991</v>
      </c>
      <c r="L23" s="5">
        <v>1992</v>
      </c>
      <c r="M23" s="5">
        <v>1993</v>
      </c>
      <c r="N23" s="5">
        <v>1994</v>
      </c>
      <c r="O23" s="5">
        <v>1995</v>
      </c>
      <c r="P23" s="5">
        <v>1996</v>
      </c>
      <c r="Q23" s="5">
        <v>1997</v>
      </c>
      <c r="R23" s="5">
        <v>1998</v>
      </c>
      <c r="S23" s="5">
        <v>1999</v>
      </c>
      <c r="T23" s="5">
        <v>2000</v>
      </c>
      <c r="U23" s="5">
        <v>2001</v>
      </c>
      <c r="V23" s="5">
        <v>2002</v>
      </c>
      <c r="W23" s="5">
        <v>2003</v>
      </c>
      <c r="X23" s="5">
        <v>2004</v>
      </c>
      <c r="Y23" s="5">
        <v>2005</v>
      </c>
      <c r="Z23" s="5">
        <v>2006</v>
      </c>
      <c r="AA23" s="5">
        <v>2007</v>
      </c>
      <c r="AB23" s="5">
        <v>2008</v>
      </c>
      <c r="AC23" s="5">
        <v>2009</v>
      </c>
      <c r="AD23" s="5">
        <v>2010</v>
      </c>
      <c r="AE23" s="5">
        <v>2011</v>
      </c>
      <c r="AF23" s="5">
        <v>2012</v>
      </c>
      <c r="AG23" s="5">
        <v>2013</v>
      </c>
      <c r="AH23" s="5">
        <v>2014</v>
      </c>
      <c r="AI23" s="5">
        <v>2015</v>
      </c>
      <c r="AJ23" s="5">
        <v>2016</v>
      </c>
      <c r="AK23" s="5">
        <v>2017</v>
      </c>
      <c r="AL23" s="5">
        <v>2018</v>
      </c>
      <c r="AM23" s="5">
        <v>2019</v>
      </c>
      <c r="AN23" s="5">
        <v>2020</v>
      </c>
      <c r="AO23" s="5">
        <v>2021</v>
      </c>
      <c r="AP23" s="5">
        <v>2022</v>
      </c>
      <c r="AQ23" s="5">
        <v>2023</v>
      </c>
      <c r="AR23" s="5">
        <v>2024</v>
      </c>
      <c r="AS23" s="5">
        <v>2025</v>
      </c>
      <c r="AT23" s="5">
        <v>2026</v>
      </c>
      <c r="AU23" s="5">
        <v>2027</v>
      </c>
      <c r="AV23" s="5">
        <v>2028</v>
      </c>
      <c r="AW23" s="5">
        <v>2029</v>
      </c>
      <c r="AX23" s="5">
        <v>2030</v>
      </c>
      <c r="AY23" s="5">
        <v>2031</v>
      </c>
      <c r="AZ23" s="5">
        <v>2032</v>
      </c>
      <c r="BA23" s="5">
        <v>2033</v>
      </c>
      <c r="BB23" s="5">
        <v>2034</v>
      </c>
      <c r="BC23" s="5">
        <v>2035</v>
      </c>
      <c r="BD23" s="5">
        <v>2036</v>
      </c>
      <c r="BE23" s="5">
        <v>2037</v>
      </c>
      <c r="BF23" s="5">
        <v>2038</v>
      </c>
      <c r="BG23" s="5">
        <v>2039</v>
      </c>
      <c r="BH23" s="5">
        <v>2040</v>
      </c>
      <c r="BI23" s="5">
        <v>2041</v>
      </c>
      <c r="BJ23" s="5">
        <v>2042</v>
      </c>
      <c r="BK23" s="5">
        <v>2043</v>
      </c>
      <c r="BL23" s="5">
        <v>2044</v>
      </c>
      <c r="BM23" s="5">
        <v>2045</v>
      </c>
      <c r="BN23" s="5">
        <v>2046</v>
      </c>
      <c r="BO23" s="5">
        <v>2047</v>
      </c>
      <c r="BP23" s="5">
        <v>2048</v>
      </c>
      <c r="BQ23" s="5">
        <v>2049</v>
      </c>
      <c r="BR23" s="5">
        <v>2050</v>
      </c>
    </row>
    <row r="24" spans="1:70" x14ac:dyDescent="0.2">
      <c r="A24" t="s">
        <v>3</v>
      </c>
      <c r="B24" t="s">
        <v>20</v>
      </c>
      <c r="C24" t="s">
        <v>16</v>
      </c>
      <c r="D24" t="s">
        <v>3</v>
      </c>
      <c r="E24" s="4">
        <v>-10.754</v>
      </c>
      <c r="F24" s="4">
        <v>-13.585000000000001</v>
      </c>
      <c r="G24" s="4">
        <v>-10.863</v>
      </c>
      <c r="H24" s="4">
        <v>-3.3180000000000001</v>
      </c>
      <c r="I24" s="4">
        <v>4.9580000000000002</v>
      </c>
      <c r="J24" s="4">
        <v>14.468</v>
      </c>
      <c r="K24" s="4">
        <v>20.562999999999999</v>
      </c>
      <c r="L24" s="4">
        <v>24.253</v>
      </c>
      <c r="M24" s="4">
        <v>27.643999999999998</v>
      </c>
      <c r="N24" s="4">
        <v>25.193000000000001</v>
      </c>
      <c r="O24" s="4">
        <v>19.425999999999998</v>
      </c>
      <c r="P24" s="4">
        <v>15.686</v>
      </c>
      <c r="Q24" s="4">
        <v>15.035</v>
      </c>
      <c r="R24" s="4">
        <v>13.454000000000001</v>
      </c>
      <c r="S24" s="4">
        <v>13.643000000000001</v>
      </c>
      <c r="T24" s="4">
        <v>11.103</v>
      </c>
      <c r="U24" s="4">
        <v>9.5730000000000004</v>
      </c>
      <c r="V24" s="4">
        <v>10.644</v>
      </c>
      <c r="W24" s="4">
        <v>14.055999999999999</v>
      </c>
      <c r="X24" s="4">
        <v>20.350000000000001</v>
      </c>
      <c r="Y24" s="4">
        <v>25.312999999999999</v>
      </c>
      <c r="Z24" s="4">
        <v>24.245000000000001</v>
      </c>
      <c r="AA24" s="4">
        <v>18.800999999999998</v>
      </c>
      <c r="AB24" s="4">
        <v>10.569000000000001</v>
      </c>
      <c r="AC24" s="4">
        <v>4.6630000000000003</v>
      </c>
      <c r="AD24" s="4">
        <v>1.2789999999999999</v>
      </c>
      <c r="AE24" s="4">
        <v>1.2350000000000001</v>
      </c>
      <c r="AF24" s="4">
        <v>3.0459999999999998</v>
      </c>
      <c r="AG24" s="4">
        <v>7.7359999999999998</v>
      </c>
      <c r="AH24" s="4">
        <v>9.593</v>
      </c>
      <c r="AI24" s="4">
        <v>14.654</v>
      </c>
      <c r="AJ24" s="4">
        <v>23.588000000000001</v>
      </c>
      <c r="AK24" s="4">
        <v>25.762</v>
      </c>
      <c r="AL24" s="4">
        <v>21.324999999999999</v>
      </c>
      <c r="AM24" s="4">
        <v>12.148999999999999</v>
      </c>
      <c r="AN24" s="4">
        <v>10.714</v>
      </c>
      <c r="AO24" s="4">
        <v>10.707000000000001</v>
      </c>
      <c r="AP24" s="4">
        <v>10.843</v>
      </c>
      <c r="AQ24" s="4">
        <v>10.992000000000001</v>
      </c>
      <c r="AR24" s="4">
        <v>11.141</v>
      </c>
      <c r="AS24" s="4">
        <v>11.292</v>
      </c>
      <c r="AT24" s="4">
        <v>11.457000000000001</v>
      </c>
      <c r="AU24" s="4">
        <v>11.558</v>
      </c>
      <c r="AV24" s="4">
        <v>11.632999999999999</v>
      </c>
      <c r="AW24" s="4">
        <v>11.721</v>
      </c>
      <c r="AX24" s="4">
        <v>11.804</v>
      </c>
      <c r="AY24" s="4">
        <v>11.859</v>
      </c>
      <c r="AZ24" s="4">
        <v>11.913</v>
      </c>
      <c r="BA24" s="4">
        <v>11.97</v>
      </c>
      <c r="BB24" s="4">
        <v>12.11</v>
      </c>
      <c r="BC24" s="4">
        <v>12.305</v>
      </c>
      <c r="BD24" s="4">
        <v>12.499000000000001</v>
      </c>
      <c r="BE24" s="4">
        <v>12.648</v>
      </c>
      <c r="BF24" s="4">
        <v>12.781000000000001</v>
      </c>
      <c r="BG24" s="4">
        <v>12.904999999999999</v>
      </c>
      <c r="BH24" s="4">
        <v>13.03</v>
      </c>
      <c r="BI24" s="4">
        <v>13.154999999999999</v>
      </c>
      <c r="BJ24" s="4">
        <v>13.275</v>
      </c>
      <c r="BK24" s="4">
        <v>13.398999999999999</v>
      </c>
      <c r="BL24" s="4">
        <v>13.523999999999999</v>
      </c>
      <c r="BM24" s="4">
        <v>13.651</v>
      </c>
      <c r="BN24" s="4">
        <v>13.778</v>
      </c>
      <c r="BO24" s="4">
        <v>13.9</v>
      </c>
      <c r="BP24" s="4">
        <v>14.026198056651031</v>
      </c>
      <c r="BQ24" s="4">
        <v>14.153541865064833</v>
      </c>
      <c r="BR24" s="4">
        <v>14.282041827518084</v>
      </c>
    </row>
    <row r="25" spans="1:70" x14ac:dyDescent="0.2">
      <c r="A25" t="s">
        <v>4</v>
      </c>
      <c r="B25" t="s">
        <v>19</v>
      </c>
      <c r="C25" t="s">
        <v>16</v>
      </c>
      <c r="D25" t="s">
        <v>4</v>
      </c>
      <c r="E25" s="4">
        <v>-10.35</v>
      </c>
      <c r="F25" s="4">
        <v>-14.608000000000001</v>
      </c>
      <c r="G25" s="4">
        <v>-12.41</v>
      </c>
      <c r="H25" s="4">
        <v>-7.6280000000000001</v>
      </c>
      <c r="I25" s="4">
        <v>-4.9169999999999998</v>
      </c>
      <c r="J25" s="4">
        <v>0.27200000000000002</v>
      </c>
      <c r="K25" s="4">
        <v>8.298</v>
      </c>
      <c r="L25" s="4">
        <v>13.148999999999999</v>
      </c>
      <c r="M25" s="4">
        <v>13.904</v>
      </c>
      <c r="N25" s="4">
        <v>12.183999999999999</v>
      </c>
      <c r="O25" s="4">
        <v>8.968</v>
      </c>
      <c r="P25" s="4">
        <v>3.5139999999999998</v>
      </c>
      <c r="Q25" s="4">
        <v>-4.4999999999999998E-2</v>
      </c>
      <c r="R25" s="4">
        <v>0.86899999999999999</v>
      </c>
      <c r="S25" s="4">
        <v>2.9940000000000002</v>
      </c>
      <c r="T25" s="4">
        <v>1.889</v>
      </c>
      <c r="U25" s="4">
        <v>1.32</v>
      </c>
      <c r="V25" s="4">
        <v>3.6840000000000002</v>
      </c>
      <c r="W25" s="4">
        <v>6.2190000000000003</v>
      </c>
      <c r="X25" s="4">
        <v>7.2640000000000002</v>
      </c>
      <c r="Y25" s="4">
        <v>7.5830000000000002</v>
      </c>
      <c r="Z25" s="4">
        <v>7.8739999999999997</v>
      </c>
      <c r="AA25" s="4">
        <v>7.4560000000000004</v>
      </c>
      <c r="AB25" s="4">
        <v>5.3109999999999999</v>
      </c>
      <c r="AC25" s="4">
        <v>3.681</v>
      </c>
      <c r="AD25" s="4">
        <v>3.202</v>
      </c>
      <c r="AE25" s="4">
        <v>3.5369999999999999</v>
      </c>
      <c r="AF25" s="4">
        <v>4.601</v>
      </c>
      <c r="AG25" s="4">
        <v>5.351</v>
      </c>
      <c r="AH25" s="4">
        <v>5.2249999999999996</v>
      </c>
      <c r="AI25" s="4">
        <v>6.4550000000000001</v>
      </c>
      <c r="AJ25" s="4">
        <v>8.1859999999999999</v>
      </c>
      <c r="AK25" s="4">
        <v>8.52</v>
      </c>
      <c r="AL25" s="4">
        <v>6.0350000000000001</v>
      </c>
      <c r="AM25" s="4">
        <v>3.9710000000000001</v>
      </c>
      <c r="AN25" s="4">
        <v>3.5649999999999999</v>
      </c>
      <c r="AO25" s="4">
        <v>3.4340000000000002</v>
      </c>
      <c r="AP25" s="4">
        <v>3.3</v>
      </c>
      <c r="AQ25" s="4">
        <v>3.165</v>
      </c>
      <c r="AR25" s="4">
        <v>3.0289999999999999</v>
      </c>
      <c r="AS25" s="4">
        <v>2.891</v>
      </c>
      <c r="AT25" s="4">
        <v>2.7530000000000001</v>
      </c>
      <c r="AU25" s="4">
        <v>2.6139999999999999</v>
      </c>
      <c r="AV25" s="4">
        <v>2.4750000000000001</v>
      </c>
      <c r="AW25" s="4">
        <v>2.335</v>
      </c>
      <c r="AX25" s="4">
        <v>2.1960000000000002</v>
      </c>
      <c r="AY25" s="4">
        <v>2.0649999999999999</v>
      </c>
      <c r="AZ25" s="4">
        <v>2.004</v>
      </c>
      <c r="BA25" s="4">
        <v>1.9850000000000001</v>
      </c>
      <c r="BB25" s="4">
        <v>1.9790000000000001</v>
      </c>
      <c r="BC25" s="4">
        <v>1.978</v>
      </c>
      <c r="BD25" s="4">
        <v>1.9750000000000001</v>
      </c>
      <c r="BE25" s="4">
        <v>1.9710000000000001</v>
      </c>
      <c r="BF25" s="4">
        <v>1.9650000000000001</v>
      </c>
      <c r="BG25" s="4">
        <v>1.958</v>
      </c>
      <c r="BH25" s="4">
        <v>1.948</v>
      </c>
      <c r="BI25" s="4">
        <v>1.9370000000000001</v>
      </c>
      <c r="BJ25" s="4">
        <v>1.9239999999999999</v>
      </c>
      <c r="BK25" s="4">
        <v>1.909</v>
      </c>
      <c r="BL25" s="4">
        <v>1.893</v>
      </c>
      <c r="BM25" s="4">
        <v>1.8740000000000001</v>
      </c>
      <c r="BN25" s="4">
        <v>1.8540000000000001</v>
      </c>
      <c r="BO25" s="4">
        <v>1.833</v>
      </c>
      <c r="BP25" s="4">
        <v>1.8128376161473141</v>
      </c>
      <c r="BQ25" s="4">
        <v>1.7928970117395944</v>
      </c>
      <c r="BR25" s="4">
        <v>1.7731757472774954</v>
      </c>
    </row>
    <row r="26" spans="1:70" x14ac:dyDescent="0.2">
      <c r="A26" t="s">
        <v>2</v>
      </c>
      <c r="B26" t="s">
        <v>18</v>
      </c>
      <c r="C26" t="s">
        <v>16</v>
      </c>
      <c r="D26" t="s">
        <v>2</v>
      </c>
      <c r="E26" s="4">
        <v>-7.1210000000000004</v>
      </c>
      <c r="F26" s="4">
        <v>-1.3009999999999999</v>
      </c>
      <c r="G26" s="4">
        <v>14.443</v>
      </c>
      <c r="H26" s="4">
        <v>29.512</v>
      </c>
      <c r="I26" s="4">
        <v>43.167999999999999</v>
      </c>
      <c r="J26" s="4">
        <v>51.213999999999999</v>
      </c>
      <c r="K26" s="4">
        <v>48.268000000000001</v>
      </c>
      <c r="L26" s="4">
        <v>49.750999999999998</v>
      </c>
      <c r="M26" s="4">
        <v>50.615000000000002</v>
      </c>
      <c r="N26" s="4">
        <v>47.511000000000003</v>
      </c>
      <c r="O26" s="4">
        <v>48.188000000000002</v>
      </c>
      <c r="P26" s="4">
        <v>44.686999999999998</v>
      </c>
      <c r="Q26" s="4">
        <v>37.408000000000001</v>
      </c>
      <c r="R26" s="4">
        <v>29.117999999999999</v>
      </c>
      <c r="S26" s="4">
        <v>23.436</v>
      </c>
      <c r="T26" s="4">
        <v>20.596</v>
      </c>
      <c r="U26" s="4">
        <v>27.132999999999999</v>
      </c>
      <c r="V26" s="4">
        <v>25.23</v>
      </c>
      <c r="W26" s="4">
        <v>12.94</v>
      </c>
      <c r="X26" s="4">
        <v>18.143000000000001</v>
      </c>
      <c r="Y26" s="4">
        <v>34.856000000000002</v>
      </c>
      <c r="Z26" s="4">
        <v>37.435000000000002</v>
      </c>
      <c r="AA26" s="4">
        <v>29.692</v>
      </c>
      <c r="AB26" s="4">
        <v>24.074000000000002</v>
      </c>
      <c r="AC26" s="4">
        <v>18.295999999999999</v>
      </c>
      <c r="AD26" s="4">
        <v>13.065</v>
      </c>
      <c r="AE26" s="4">
        <v>16.135000000000002</v>
      </c>
      <c r="AF26" s="4">
        <v>15.222</v>
      </c>
      <c r="AG26" s="4">
        <v>21.667000000000002</v>
      </c>
      <c r="AH26" s="4">
        <v>37.43</v>
      </c>
      <c r="AI26" s="4">
        <v>52.472999999999999</v>
      </c>
      <c r="AJ26" s="4">
        <v>52.366999999999997</v>
      </c>
      <c r="AK26" s="4">
        <v>45.572000000000003</v>
      </c>
      <c r="AL26" s="4">
        <v>45.143999999999998</v>
      </c>
      <c r="AM26" s="4">
        <v>43.664999999999999</v>
      </c>
      <c r="AN26" s="4">
        <v>39.505000000000003</v>
      </c>
      <c r="AO26" s="4">
        <v>35.048000000000002</v>
      </c>
      <c r="AP26" s="4">
        <v>30.594000000000001</v>
      </c>
      <c r="AQ26" s="4">
        <v>27.885000000000002</v>
      </c>
      <c r="AR26" s="4">
        <v>28.085000000000001</v>
      </c>
      <c r="AS26" s="4">
        <v>28.286999999999999</v>
      </c>
      <c r="AT26" s="4">
        <v>28.472000000000001</v>
      </c>
      <c r="AU26" s="4">
        <v>28.905999999999999</v>
      </c>
      <c r="AV26" s="4">
        <v>29.393000000000001</v>
      </c>
      <c r="AW26" s="4">
        <v>29.876000000000001</v>
      </c>
      <c r="AX26" s="4">
        <v>30.33</v>
      </c>
      <c r="AY26" s="4">
        <v>30.744</v>
      </c>
      <c r="AZ26" s="4">
        <v>31.158000000000001</v>
      </c>
      <c r="BA26" s="4">
        <v>31.57</v>
      </c>
      <c r="BB26" s="4">
        <v>31.798999999999999</v>
      </c>
      <c r="BC26" s="4">
        <v>31.919</v>
      </c>
      <c r="BD26" s="4">
        <v>32.039000000000001</v>
      </c>
      <c r="BE26" s="4">
        <v>32.158000000000001</v>
      </c>
      <c r="BF26" s="4">
        <v>32.281999999999996</v>
      </c>
      <c r="BG26" s="4">
        <v>32.409999999999997</v>
      </c>
      <c r="BH26" s="4">
        <v>32.539000000000001</v>
      </c>
      <c r="BI26" s="4">
        <v>32.668999999999997</v>
      </c>
      <c r="BJ26" s="4">
        <v>32.801000000000002</v>
      </c>
      <c r="BK26" s="4">
        <v>32.924999999999997</v>
      </c>
      <c r="BL26" s="4">
        <v>33.057000000000002</v>
      </c>
      <c r="BM26" s="4">
        <v>33.191000000000003</v>
      </c>
      <c r="BN26" s="4">
        <v>33.326000000000001</v>
      </c>
      <c r="BO26" s="4">
        <v>33.459000000000003</v>
      </c>
      <c r="BP26" s="4">
        <v>33.593810396281476</v>
      </c>
      <c r="BQ26" s="4">
        <v>33.729163960109666</v>
      </c>
      <c r="BR26" s="4">
        <v>33.865062879972939</v>
      </c>
    </row>
    <row r="27" spans="1:70" x14ac:dyDescent="0.2">
      <c r="A27" t="s">
        <v>1</v>
      </c>
      <c r="B27" t="s">
        <v>17</v>
      </c>
      <c r="C27" t="s">
        <v>16</v>
      </c>
      <c r="D27" t="s">
        <v>1</v>
      </c>
      <c r="E27" s="4">
        <v>21.265000000000001</v>
      </c>
      <c r="F27" s="4">
        <v>32.93</v>
      </c>
      <c r="G27" s="4">
        <v>60.195999999999998</v>
      </c>
      <c r="H27" s="4">
        <v>72.671999999999997</v>
      </c>
      <c r="I27" s="4">
        <v>93.322999999999993</v>
      </c>
      <c r="J27" s="4">
        <v>98.174000000000007</v>
      </c>
      <c r="K27" s="4">
        <v>86.534000000000006</v>
      </c>
      <c r="L27" s="4">
        <v>85.55</v>
      </c>
      <c r="M27" s="4">
        <v>70.691000000000003</v>
      </c>
      <c r="N27" s="4">
        <v>63.207999999999998</v>
      </c>
      <c r="O27" s="4">
        <v>60.834000000000003</v>
      </c>
      <c r="P27" s="4">
        <v>58.67</v>
      </c>
      <c r="Q27" s="4">
        <v>64.355000000000004</v>
      </c>
      <c r="R27" s="4">
        <v>46.829000000000001</v>
      </c>
      <c r="S27" s="4">
        <v>35.515999999999998</v>
      </c>
      <c r="T27" s="4">
        <v>34.04</v>
      </c>
      <c r="U27" s="4">
        <v>35.749000000000002</v>
      </c>
      <c r="V27" s="4">
        <v>25.291</v>
      </c>
      <c r="W27" s="4">
        <v>27.795000000000002</v>
      </c>
      <c r="X27" s="4">
        <v>41.098999999999997</v>
      </c>
      <c r="Y27" s="4">
        <v>58.606999999999999</v>
      </c>
      <c r="Z27" s="4">
        <v>61.265000000000001</v>
      </c>
      <c r="AA27" s="4">
        <v>55.274000000000001</v>
      </c>
      <c r="AB27" s="4">
        <v>63.03</v>
      </c>
      <c r="AC27" s="4">
        <v>50.548000000000002</v>
      </c>
      <c r="AD27" s="4">
        <v>35.619</v>
      </c>
      <c r="AE27" s="4">
        <v>37.676000000000002</v>
      </c>
      <c r="AF27" s="4">
        <v>35.51</v>
      </c>
      <c r="AG27" s="4">
        <v>42.072000000000003</v>
      </c>
      <c r="AH27" s="4">
        <v>58.991999999999997</v>
      </c>
      <c r="AI27" s="4">
        <v>82.650999999999996</v>
      </c>
      <c r="AJ27" s="4">
        <v>92.563999999999993</v>
      </c>
      <c r="AK27" s="4">
        <v>87.557000000000002</v>
      </c>
      <c r="AL27" s="4">
        <v>71.555000000000007</v>
      </c>
      <c r="AM27" s="4">
        <v>56.851999999999997</v>
      </c>
      <c r="AN27" s="4">
        <v>51.003999999999998</v>
      </c>
      <c r="AO27" s="4">
        <v>46.732999999999997</v>
      </c>
      <c r="AP27" s="4">
        <v>43.743000000000002</v>
      </c>
      <c r="AQ27" s="4">
        <v>42.378</v>
      </c>
      <c r="AR27" s="4">
        <v>42.045999999999999</v>
      </c>
      <c r="AS27" s="4">
        <v>41.872</v>
      </c>
      <c r="AT27" s="4">
        <v>41.97</v>
      </c>
      <c r="AU27" s="4">
        <v>42.262999999999998</v>
      </c>
      <c r="AV27" s="4">
        <v>42.658999999999999</v>
      </c>
      <c r="AW27" s="4">
        <v>43.107999999999997</v>
      </c>
      <c r="AX27" s="4">
        <v>43.503</v>
      </c>
      <c r="AY27" s="4">
        <v>43.798000000000002</v>
      </c>
      <c r="AZ27" s="4">
        <v>44.109000000000002</v>
      </c>
      <c r="BA27" s="4">
        <v>44.396000000000001</v>
      </c>
      <c r="BB27" s="4">
        <v>44.844999999999999</v>
      </c>
      <c r="BC27" s="4">
        <v>45.478999999999999</v>
      </c>
      <c r="BD27" s="4">
        <v>46.045999999999999</v>
      </c>
      <c r="BE27" s="4">
        <v>46.533999999999999</v>
      </c>
      <c r="BF27" s="4">
        <v>47.076999999999998</v>
      </c>
      <c r="BG27" s="4">
        <v>47.686</v>
      </c>
      <c r="BH27" s="4">
        <v>48.426000000000002</v>
      </c>
      <c r="BI27" s="4">
        <v>49.106000000000002</v>
      </c>
      <c r="BJ27" s="4">
        <v>49.81</v>
      </c>
      <c r="BK27" s="4">
        <v>50.442999999999998</v>
      </c>
      <c r="BL27" s="4">
        <v>51.070999999999998</v>
      </c>
      <c r="BM27" s="4">
        <v>51.707999999999998</v>
      </c>
      <c r="BN27" s="4">
        <v>52.363999999999997</v>
      </c>
      <c r="BO27" s="4">
        <v>53.030999999999999</v>
      </c>
      <c r="BP27" s="4">
        <v>53.705140227800676</v>
      </c>
      <c r="BQ27" s="4">
        <v>54.387850255279645</v>
      </c>
      <c r="BR27" s="4">
        <v>55.079239023371585</v>
      </c>
    </row>
    <row r="28" spans="1:70" x14ac:dyDescent="0.2">
      <c r="D28" t="s">
        <v>15</v>
      </c>
      <c r="E28" s="4">
        <v>-6.9600000000000009</v>
      </c>
      <c r="F28" s="4">
        <v>3.4359999999999999</v>
      </c>
      <c r="G28" s="4">
        <v>51.366</v>
      </c>
      <c r="H28" s="4">
        <v>91.238</v>
      </c>
      <c r="I28" s="4">
        <v>136.53199999999998</v>
      </c>
      <c r="J28" s="4">
        <v>164.12799999999999</v>
      </c>
      <c r="K28" s="4">
        <v>163.66300000000001</v>
      </c>
      <c r="L28" s="4">
        <v>172.70299999999997</v>
      </c>
      <c r="M28" s="4">
        <v>162.85400000000001</v>
      </c>
      <c r="N28" s="4">
        <v>148.096</v>
      </c>
      <c r="O28" s="4">
        <v>137.416</v>
      </c>
      <c r="P28" s="4">
        <v>122.557</v>
      </c>
      <c r="Q28" s="4">
        <v>116.75300000000001</v>
      </c>
      <c r="R28" s="4">
        <v>90.27000000000001</v>
      </c>
      <c r="S28" s="4">
        <v>75.588999999999999</v>
      </c>
      <c r="T28" s="4">
        <v>67.628</v>
      </c>
      <c r="U28" s="4">
        <v>73.775000000000006</v>
      </c>
      <c r="V28" s="4">
        <v>64.849000000000004</v>
      </c>
      <c r="W28" s="4">
        <v>61.01</v>
      </c>
      <c r="X28" s="4">
        <v>86.855999999999995</v>
      </c>
      <c r="Y28" s="4">
        <v>126.35900000000001</v>
      </c>
      <c r="Z28" s="4">
        <v>130.81900000000002</v>
      </c>
      <c r="AA28" s="4">
        <v>111.223</v>
      </c>
      <c r="AB28" s="4">
        <v>102.98400000000001</v>
      </c>
      <c r="AC28" s="4">
        <v>77.188000000000002</v>
      </c>
      <c r="AD28" s="4">
        <v>53.164999999999999</v>
      </c>
      <c r="AE28" s="4">
        <v>58.583000000000006</v>
      </c>
      <c r="AF28" s="4">
        <v>58.378999999999998</v>
      </c>
      <c r="AG28" s="4">
        <v>76.826000000000008</v>
      </c>
      <c r="AH28" s="4">
        <v>111.24</v>
      </c>
      <c r="AI28" s="4">
        <v>156.233</v>
      </c>
      <c r="AJ28" s="4">
        <v>176.70499999999998</v>
      </c>
      <c r="AK28" s="4">
        <v>167.411</v>
      </c>
      <c r="AL28" s="4">
        <v>144.059</v>
      </c>
      <c r="AM28" s="4">
        <v>116.637</v>
      </c>
      <c r="AN28" s="4">
        <v>104.78800000000001</v>
      </c>
      <c r="AO28" s="4">
        <v>95.921999999999997</v>
      </c>
      <c r="AP28" s="4">
        <v>88.48</v>
      </c>
      <c r="AQ28" s="4">
        <v>84.42</v>
      </c>
      <c r="AR28" s="4">
        <v>84.301000000000002</v>
      </c>
      <c r="AS28" s="4">
        <v>84.341999999999999</v>
      </c>
      <c r="AT28" s="4">
        <v>84.652000000000001</v>
      </c>
      <c r="AU28" s="4">
        <v>85.341000000000008</v>
      </c>
      <c r="AV28" s="4">
        <v>86.16</v>
      </c>
      <c r="AW28" s="4">
        <v>87.039999999999992</v>
      </c>
      <c r="AX28" s="4">
        <v>87.832999999999998</v>
      </c>
      <c r="AY28" s="4">
        <v>88.466000000000008</v>
      </c>
      <c r="AZ28" s="4">
        <v>89.183999999999997</v>
      </c>
      <c r="BA28" s="4">
        <v>89.920999999999992</v>
      </c>
      <c r="BB28" s="4">
        <v>90.733000000000004</v>
      </c>
      <c r="BC28" s="4">
        <v>91.680999999999997</v>
      </c>
      <c r="BD28" s="4">
        <v>92.558999999999997</v>
      </c>
      <c r="BE28" s="4">
        <v>93.311000000000007</v>
      </c>
      <c r="BF28" s="4">
        <v>94.10499999999999</v>
      </c>
      <c r="BG28" s="4">
        <v>94.959000000000003</v>
      </c>
      <c r="BH28" s="4">
        <v>95.943000000000012</v>
      </c>
      <c r="BI28" s="4">
        <v>96.86699999999999</v>
      </c>
      <c r="BJ28" s="4">
        <v>97.81</v>
      </c>
      <c r="BK28" s="4">
        <v>98.675999999999988</v>
      </c>
      <c r="BL28" s="4">
        <v>99.545000000000002</v>
      </c>
      <c r="BM28" s="4">
        <v>100.42400000000001</v>
      </c>
      <c r="BN28" s="4">
        <v>101.322</v>
      </c>
      <c r="BO28" s="4">
        <v>102.22300000000001</v>
      </c>
      <c r="BP28" s="4">
        <v>103.1379862968805</v>
      </c>
      <c r="BQ28" s="4">
        <v>104.06345309219374</v>
      </c>
      <c r="BR28" s="4">
        <v>104.9995194781401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535D4-C7AB-4D54-A28E-98CBD833D72E}">
  <dimension ref="A7:BQ31"/>
  <sheetViews>
    <sheetView topLeftCell="A16" workbookViewId="0">
      <selection activeCell="D27" sqref="D27:BQ30"/>
    </sheetView>
  </sheetViews>
  <sheetFormatPr defaultRowHeight="12.75" x14ac:dyDescent="0.2"/>
  <sheetData>
    <row r="7" spans="1:69" x14ac:dyDescent="0.2">
      <c r="C7" t="s">
        <v>41</v>
      </c>
    </row>
    <row r="8" spans="1:69" x14ac:dyDescent="0.2">
      <c r="D8">
        <v>1985</v>
      </c>
      <c r="E8">
        <v>1986</v>
      </c>
      <c r="F8">
        <v>1987</v>
      </c>
      <c r="G8">
        <v>1988</v>
      </c>
      <c r="H8">
        <v>1989</v>
      </c>
      <c r="I8">
        <v>1990</v>
      </c>
      <c r="J8">
        <v>1991</v>
      </c>
      <c r="K8">
        <v>1992</v>
      </c>
      <c r="L8">
        <v>1993</v>
      </c>
      <c r="M8">
        <v>1994</v>
      </c>
      <c r="N8">
        <v>1995</v>
      </c>
      <c r="O8">
        <v>1996</v>
      </c>
      <c r="P8">
        <v>1997</v>
      </c>
      <c r="Q8">
        <v>1998</v>
      </c>
      <c r="R8">
        <v>1999</v>
      </c>
      <c r="S8">
        <v>2000</v>
      </c>
      <c r="T8">
        <v>2001</v>
      </c>
      <c r="U8">
        <v>2002</v>
      </c>
      <c r="V8">
        <v>2003</v>
      </c>
      <c r="W8">
        <v>2004</v>
      </c>
      <c r="X8">
        <v>2005</v>
      </c>
      <c r="Y8">
        <v>2006</v>
      </c>
      <c r="Z8">
        <v>2007</v>
      </c>
      <c r="AA8">
        <v>2008</v>
      </c>
      <c r="AB8">
        <v>2009</v>
      </c>
      <c r="AC8">
        <v>2010</v>
      </c>
      <c r="AD8">
        <v>2011</v>
      </c>
      <c r="AE8">
        <v>2012</v>
      </c>
      <c r="AF8">
        <v>2013</v>
      </c>
      <c r="AG8">
        <v>2014</v>
      </c>
      <c r="AH8">
        <v>2015</v>
      </c>
      <c r="AI8">
        <v>2016</v>
      </c>
      <c r="AJ8">
        <v>2017</v>
      </c>
      <c r="AK8">
        <v>2018</v>
      </c>
      <c r="AL8">
        <v>2019</v>
      </c>
      <c r="AM8">
        <v>2020</v>
      </c>
      <c r="AN8">
        <v>2021</v>
      </c>
      <c r="AO8">
        <v>2022</v>
      </c>
      <c r="AP8">
        <v>2023</v>
      </c>
      <c r="AQ8">
        <v>2024</v>
      </c>
      <c r="AR8">
        <v>2025</v>
      </c>
      <c r="AS8">
        <v>2026</v>
      </c>
      <c r="AT8">
        <v>2027</v>
      </c>
      <c r="AU8">
        <v>2028</v>
      </c>
      <c r="AV8">
        <v>2029</v>
      </c>
      <c r="AW8">
        <v>2030</v>
      </c>
      <c r="AX8">
        <v>2031</v>
      </c>
      <c r="AY8">
        <v>2032</v>
      </c>
      <c r="AZ8">
        <v>2033</v>
      </c>
      <c r="BA8">
        <v>2034</v>
      </c>
      <c r="BB8">
        <v>2035</v>
      </c>
      <c r="BC8">
        <v>2036</v>
      </c>
      <c r="BD8">
        <v>2037</v>
      </c>
      <c r="BE8">
        <v>2038</v>
      </c>
      <c r="BF8">
        <v>2039</v>
      </c>
      <c r="BG8">
        <v>2040</v>
      </c>
      <c r="BH8">
        <v>2041</v>
      </c>
      <c r="BI8">
        <v>2042</v>
      </c>
      <c r="BJ8">
        <v>2043</v>
      </c>
      <c r="BK8">
        <v>2044</v>
      </c>
      <c r="BL8">
        <v>2045</v>
      </c>
      <c r="BM8">
        <v>2046</v>
      </c>
      <c r="BN8">
        <v>2047</v>
      </c>
      <c r="BO8">
        <v>2048</v>
      </c>
      <c r="BP8">
        <v>2049</v>
      </c>
      <c r="BQ8">
        <v>2050</v>
      </c>
    </row>
    <row r="9" spans="1:69" x14ac:dyDescent="0.2">
      <c r="C9" t="s">
        <v>38</v>
      </c>
      <c r="D9">
        <v>2388.2827818040855</v>
      </c>
      <c r="E9">
        <v>2379.3466103021419</v>
      </c>
      <c r="F9">
        <v>2384.3987336320188</v>
      </c>
      <c r="G9">
        <v>2408.6816278970969</v>
      </c>
      <c r="H9">
        <v>2450.7616296682136</v>
      </c>
      <c r="I9">
        <v>2510.2560490241349</v>
      </c>
      <c r="J9">
        <v>2566.045658640046</v>
      </c>
      <c r="K9">
        <v>2624.2060870780319</v>
      </c>
      <c r="L9">
        <v>2680.5562016963245</v>
      </c>
      <c r="M9">
        <v>2730.5813085333093</v>
      </c>
      <c r="N9">
        <v>2779.4077238318564</v>
      </c>
      <c r="O9">
        <v>2822.4166121325798</v>
      </c>
      <c r="P9">
        <v>2864.5424609189972</v>
      </c>
      <c r="Q9">
        <v>2901.103350586382</v>
      </c>
      <c r="R9">
        <v>2931.8000828714416</v>
      </c>
      <c r="S9">
        <v>2949.8366627897426</v>
      </c>
      <c r="T9">
        <v>2956.3836264672491</v>
      </c>
      <c r="U9">
        <v>2957.8158151366865</v>
      </c>
      <c r="V9">
        <v>2959.293725786576</v>
      </c>
      <c r="W9">
        <v>2965.9045179677655</v>
      </c>
      <c r="X9">
        <v>2978.0989327859834</v>
      </c>
      <c r="Y9">
        <v>3004.3194272545707</v>
      </c>
      <c r="Z9">
        <v>3031.9624166854878</v>
      </c>
      <c r="AA9">
        <v>3054.2742231034649</v>
      </c>
      <c r="AB9">
        <v>3067.0559843760966</v>
      </c>
      <c r="AC9">
        <v>3063.4966137915917</v>
      </c>
      <c r="AD9">
        <v>3045.7683134636882</v>
      </c>
      <c r="AE9">
        <v>3024.2261111258626</v>
      </c>
      <c r="AF9">
        <v>3011.7196298122258</v>
      </c>
      <c r="AG9">
        <v>3008.96264664918</v>
      </c>
      <c r="AH9">
        <v>3016.185465671741</v>
      </c>
      <c r="AI9">
        <v>3034.614192176527</v>
      </c>
      <c r="AJ9">
        <v>3051.7749034057888</v>
      </c>
      <c r="AK9">
        <v>3065.1552752604944</v>
      </c>
      <c r="AL9">
        <v>3074.493626421141</v>
      </c>
      <c r="AM9">
        <v>3081.990079105633</v>
      </c>
      <c r="AN9">
        <v>3089.1759271798373</v>
      </c>
      <c r="AO9">
        <v>3096.2123176003884</v>
      </c>
      <c r="AP9">
        <v>3103.4215741299772</v>
      </c>
      <c r="AQ9">
        <v>3111.7603023874567</v>
      </c>
      <c r="AR9">
        <v>3121.056688859127</v>
      </c>
      <c r="AS9">
        <v>3130.2482148608465</v>
      </c>
      <c r="AT9">
        <v>3139.0984233082013</v>
      </c>
      <c r="AU9">
        <v>3147.5915244880143</v>
      </c>
      <c r="AV9">
        <v>3155.7160677044026</v>
      </c>
      <c r="AW9">
        <v>3163.4508769680219</v>
      </c>
      <c r="AX9">
        <v>3170.7446643774128</v>
      </c>
      <c r="AY9">
        <v>3177.5900291256444</v>
      </c>
      <c r="AZ9">
        <v>3184.0305118106262</v>
      </c>
      <c r="BA9">
        <v>3190.1126545160855</v>
      </c>
      <c r="BB9">
        <v>3195.8880778022649</v>
      </c>
      <c r="BC9">
        <v>3201.3786353068049</v>
      </c>
      <c r="BD9">
        <v>3206.5892081346456</v>
      </c>
      <c r="BE9">
        <v>3211.5491698318215</v>
      </c>
      <c r="BF9">
        <v>3216.3028686303737</v>
      </c>
      <c r="BG9">
        <v>3220.9174745664559</v>
      </c>
      <c r="BH9">
        <v>3225.4319814306418</v>
      </c>
      <c r="BI9">
        <v>3229.879296701592</v>
      </c>
      <c r="BJ9">
        <v>3234.2944396034668</v>
      </c>
      <c r="BK9">
        <v>3238.7071949484589</v>
      </c>
      <c r="BL9">
        <v>3243.1559914563541</v>
      </c>
      <c r="BM9">
        <v>3247.6742148923922</v>
      </c>
      <c r="BN9">
        <v>3252.357203256041</v>
      </c>
      <c r="BO9">
        <v>3256.9144678587127</v>
      </c>
      <c r="BP9">
        <v>3261.4425965070923</v>
      </c>
      <c r="BQ9">
        <v>3265.9414097955564</v>
      </c>
    </row>
    <row r="10" spans="1:69" x14ac:dyDescent="0.2">
      <c r="C10" t="s">
        <v>37</v>
      </c>
      <c r="D10">
        <v>4611.4695259254686</v>
      </c>
      <c r="E10">
        <v>4632.2980495498396</v>
      </c>
      <c r="F10">
        <v>4671.1695883526481</v>
      </c>
      <c r="G10">
        <v>4743.9460852679576</v>
      </c>
      <c r="H10">
        <v>4830.9486487407012</v>
      </c>
      <c r="I10">
        <v>4960.1604681930057</v>
      </c>
      <c r="J10">
        <v>5095.177725006145</v>
      </c>
      <c r="K10">
        <v>5236.7755477708388</v>
      </c>
      <c r="L10">
        <v>5375.2326004678107</v>
      </c>
      <c r="M10">
        <v>5502.1130423737304</v>
      </c>
      <c r="N10">
        <v>5628.3960201088621</v>
      </c>
      <c r="O10">
        <v>5744.5310626121745</v>
      </c>
      <c r="P10">
        <v>5860.1150358229979</v>
      </c>
      <c r="Q10">
        <v>5965.0951170554599</v>
      </c>
      <c r="R10">
        <v>6058.5339004902471</v>
      </c>
      <c r="S10">
        <v>6154.9569507356928</v>
      </c>
      <c r="T10">
        <v>6258.6244900926404</v>
      </c>
      <c r="U10">
        <v>6359.7934788218872</v>
      </c>
      <c r="V10">
        <v>6443.7449879913211</v>
      </c>
      <c r="W10">
        <v>6532.7754405626192</v>
      </c>
      <c r="X10">
        <v>6641.8031891776545</v>
      </c>
      <c r="Y10">
        <v>6761.0727260526337</v>
      </c>
      <c r="Z10">
        <v>6855.1627609397719</v>
      </c>
      <c r="AA10">
        <v>6933.7553163957036</v>
      </c>
      <c r="AB10">
        <v>6998.7754298323753</v>
      </c>
      <c r="AC10">
        <v>7050.4046194938965</v>
      </c>
      <c r="AD10">
        <v>7101.0344028174468</v>
      </c>
      <c r="AE10">
        <v>7105.3930407581829</v>
      </c>
      <c r="AF10">
        <v>7117.3529297851919</v>
      </c>
      <c r="AG10">
        <v>7145.8810285309573</v>
      </c>
      <c r="AH10">
        <v>7198.3614932658202</v>
      </c>
      <c r="AI10">
        <v>7272.2550657991342</v>
      </c>
      <c r="AJ10">
        <v>7339.652691199125</v>
      </c>
      <c r="AK10">
        <v>7390.4117655221025</v>
      </c>
      <c r="AL10">
        <v>7423.028397531456</v>
      </c>
      <c r="AM10">
        <v>7445.472845422235</v>
      </c>
      <c r="AN10">
        <v>7463.7237951642446</v>
      </c>
      <c r="AO10">
        <v>7479.1712938899036</v>
      </c>
      <c r="AP10">
        <v>7493.3372727989708</v>
      </c>
      <c r="AQ10">
        <v>7509.0739715768414</v>
      </c>
      <c r="AR10">
        <v>7527.6124180155502</v>
      </c>
      <c r="AS10">
        <v>7549.8423794861419</v>
      </c>
      <c r="AT10">
        <v>7575.4345599973012</v>
      </c>
      <c r="AU10">
        <v>7603.736028089892</v>
      </c>
      <c r="AV10">
        <v>7634.1221722779965</v>
      </c>
      <c r="AW10">
        <v>7665.9932429912724</v>
      </c>
      <c r="AX10">
        <v>7698.7338266197858</v>
      </c>
      <c r="AY10">
        <v>7731.9047832413935</v>
      </c>
      <c r="AZ10">
        <v>7765.1616178971371</v>
      </c>
      <c r="BA10">
        <v>7798.2089378758146</v>
      </c>
      <c r="BB10">
        <v>7830.863757094271</v>
      </c>
      <c r="BC10">
        <v>7862.9252781532141</v>
      </c>
      <c r="BD10">
        <v>7894.1514328788517</v>
      </c>
      <c r="BE10">
        <v>7924.4218473901647</v>
      </c>
      <c r="BF10">
        <v>7953.6984356386838</v>
      </c>
      <c r="BG10">
        <v>7982.0378186673415</v>
      </c>
      <c r="BH10">
        <v>8009.4337784258214</v>
      </c>
      <c r="BI10">
        <v>8035.9076191739796</v>
      </c>
      <c r="BJ10">
        <v>8061.4848915317607</v>
      </c>
      <c r="BK10">
        <v>8086.2280235752278</v>
      </c>
      <c r="BL10">
        <v>8110.2150919369024</v>
      </c>
      <c r="BM10">
        <v>8133.5617617909775</v>
      </c>
      <c r="BN10">
        <v>8156.4396892374443</v>
      </c>
      <c r="BO10">
        <v>8179.5394919786377</v>
      </c>
      <c r="BP10">
        <v>8202.6300888958049</v>
      </c>
      <c r="BQ10">
        <v>8225.710822025907</v>
      </c>
    </row>
    <row r="11" spans="1:69" x14ac:dyDescent="0.2">
      <c r="C11" t="s">
        <v>36</v>
      </c>
      <c r="D11">
        <v>1803.2250329137507</v>
      </c>
      <c r="E11">
        <v>1846.9599356373358</v>
      </c>
      <c r="F11">
        <v>1893.1940604264191</v>
      </c>
      <c r="G11">
        <v>1937.765142818655</v>
      </c>
      <c r="H11">
        <v>1983.8350363369525</v>
      </c>
      <c r="I11">
        <v>2029.0724295175212</v>
      </c>
      <c r="J11">
        <v>2066.2512908286458</v>
      </c>
      <c r="K11">
        <v>2104.4646594424175</v>
      </c>
      <c r="L11">
        <v>2140.8704803923392</v>
      </c>
      <c r="M11">
        <v>2171.8870789256171</v>
      </c>
      <c r="N11">
        <v>2201.7449229777403</v>
      </c>
      <c r="O11">
        <v>2226.8026769185026</v>
      </c>
      <c r="P11">
        <v>2250.5240847813238</v>
      </c>
      <c r="Q11">
        <v>2269.4685296630714</v>
      </c>
      <c r="R11">
        <v>2283.6064623962457</v>
      </c>
      <c r="S11">
        <v>2298.3927632539603</v>
      </c>
      <c r="T11">
        <v>2320.8423378664838</v>
      </c>
      <c r="U11">
        <v>2347.7146709580984</v>
      </c>
      <c r="V11">
        <v>2378.8549911268465</v>
      </c>
      <c r="W11">
        <v>2418.8277785039995</v>
      </c>
      <c r="X11">
        <v>2468.4073382342294</v>
      </c>
      <c r="Y11">
        <v>2529.442090122694</v>
      </c>
      <c r="Z11">
        <v>2593.2471720121171</v>
      </c>
      <c r="AA11">
        <v>2671.7487984857207</v>
      </c>
      <c r="AB11">
        <v>2753.2237533597972</v>
      </c>
      <c r="AC11">
        <v>2828.2062310255255</v>
      </c>
      <c r="AD11">
        <v>2914.5295804414704</v>
      </c>
      <c r="AE11">
        <v>3047.9464750374532</v>
      </c>
      <c r="AF11">
        <v>3173.7111222588314</v>
      </c>
      <c r="AG11">
        <v>3303.496916726735</v>
      </c>
      <c r="AH11">
        <v>3437.8480068137869</v>
      </c>
      <c r="AI11">
        <v>3578.3419024311188</v>
      </c>
      <c r="AJ11">
        <v>3721.6484046847672</v>
      </c>
      <c r="AK11">
        <v>3865.5354357056767</v>
      </c>
      <c r="AL11">
        <v>4002.2869946222513</v>
      </c>
      <c r="AM11">
        <v>4131.7020765428151</v>
      </c>
      <c r="AN11">
        <v>4253.7217490575758</v>
      </c>
      <c r="AO11">
        <v>4367.6127893896628</v>
      </c>
      <c r="AP11">
        <v>4473.2540610692422</v>
      </c>
      <c r="AQ11">
        <v>4570.5703966952569</v>
      </c>
      <c r="AR11">
        <v>4659.1697984309349</v>
      </c>
      <c r="AS11">
        <v>4739.2003705732877</v>
      </c>
      <c r="AT11">
        <v>4811.8039403933753</v>
      </c>
      <c r="AU11">
        <v>4878.168406184911</v>
      </c>
      <c r="AV11">
        <v>4939.385593026921</v>
      </c>
      <c r="AW11">
        <v>4996.4493119059725</v>
      </c>
      <c r="AX11">
        <v>5050.2362412803532</v>
      </c>
      <c r="AY11">
        <v>5101.5716116409103</v>
      </c>
      <c r="AZ11">
        <v>5151.201021074763</v>
      </c>
      <c r="BA11">
        <v>5199.7661093839042</v>
      </c>
      <c r="BB11">
        <v>5247.8326859314511</v>
      </c>
      <c r="BC11">
        <v>5295.8503322671277</v>
      </c>
      <c r="BD11">
        <v>5344.1435060381091</v>
      </c>
      <c r="BE11">
        <v>5392.9898526803172</v>
      </c>
      <c r="BF11">
        <v>5442.5194700678558</v>
      </c>
      <c r="BG11">
        <v>5492.7717488737608</v>
      </c>
      <c r="BH11">
        <v>5543.7845063509822</v>
      </c>
      <c r="BI11">
        <v>5595.54833613767</v>
      </c>
      <c r="BJ11">
        <v>5647.9965660973257</v>
      </c>
      <c r="BK11">
        <v>5701.0278914306518</v>
      </c>
      <c r="BL11">
        <v>5754.5294486209496</v>
      </c>
      <c r="BM11">
        <v>5808.3611364464323</v>
      </c>
      <c r="BN11">
        <v>5862.2072905776849</v>
      </c>
      <c r="BO11">
        <v>5916.6903220938393</v>
      </c>
      <c r="BP11">
        <v>5971.6058572590136</v>
      </c>
      <c r="BQ11">
        <v>6026.9562175994679</v>
      </c>
    </row>
    <row r="12" spans="1:69" x14ac:dyDescent="0.2">
      <c r="C12" t="s">
        <v>35</v>
      </c>
      <c r="D12">
        <v>91.522659356696664</v>
      </c>
      <c r="E12">
        <v>93.928404510683805</v>
      </c>
      <c r="F12">
        <v>96.043617588914344</v>
      </c>
      <c r="G12">
        <v>98.385144016289971</v>
      </c>
      <c r="H12">
        <v>101.10868525413096</v>
      </c>
      <c r="I12">
        <v>104.16105326533831</v>
      </c>
      <c r="J12">
        <v>109.24032552516353</v>
      </c>
      <c r="K12">
        <v>114.73770570871325</v>
      </c>
      <c r="L12">
        <v>120.30571744352314</v>
      </c>
      <c r="M12">
        <v>125.73157016734633</v>
      </c>
      <c r="N12">
        <v>131.24733308153679</v>
      </c>
      <c r="O12">
        <v>136.62464833674022</v>
      </c>
      <c r="P12">
        <v>142.05741847668031</v>
      </c>
      <c r="Q12">
        <v>147.31800269508889</v>
      </c>
      <c r="R12">
        <v>152.38355424206193</v>
      </c>
      <c r="S12">
        <v>158.08962322060569</v>
      </c>
      <c r="T12">
        <v>161.89054557362738</v>
      </c>
      <c r="U12">
        <v>165.7900350833244</v>
      </c>
      <c r="V12">
        <v>170.70429509526136</v>
      </c>
      <c r="W12">
        <v>175.62326296561753</v>
      </c>
      <c r="X12">
        <v>182.01053980212973</v>
      </c>
      <c r="Y12">
        <v>189.93275657009929</v>
      </c>
      <c r="Z12">
        <v>196.748650362625</v>
      </c>
      <c r="AA12">
        <v>202.57966201510681</v>
      </c>
      <c r="AB12">
        <v>209.15383243173193</v>
      </c>
      <c r="AC12">
        <v>214.44053568898499</v>
      </c>
      <c r="AD12">
        <v>218.00970327739688</v>
      </c>
      <c r="AE12">
        <v>220.98237307850235</v>
      </c>
      <c r="AF12">
        <v>223.40231814375304</v>
      </c>
      <c r="AG12">
        <v>225.48940809312452</v>
      </c>
      <c r="AH12">
        <v>227.5230342486544</v>
      </c>
      <c r="AI12">
        <v>228.6708395932215</v>
      </c>
      <c r="AJ12">
        <v>230.12300071031964</v>
      </c>
      <c r="AK12">
        <v>234.61252351173235</v>
      </c>
      <c r="AL12">
        <v>239.94898142515513</v>
      </c>
      <c r="AM12">
        <v>246.13399892931173</v>
      </c>
      <c r="AN12">
        <v>253.40252859834624</v>
      </c>
      <c r="AO12">
        <v>261.9185991200398</v>
      </c>
      <c r="AP12">
        <v>271.87509200180432</v>
      </c>
      <c r="AQ12">
        <v>283.63732934044361</v>
      </c>
      <c r="AR12">
        <v>297.27209469438492</v>
      </c>
      <c r="AS12">
        <v>312.5960350797248</v>
      </c>
      <c r="AT12">
        <v>329.25207630111862</v>
      </c>
      <c r="AU12">
        <v>346.86904123717915</v>
      </c>
      <c r="AV12">
        <v>365.10116699067828</v>
      </c>
      <c r="AW12">
        <v>383.62856813473184</v>
      </c>
      <c r="AX12">
        <v>402.16826772244281</v>
      </c>
      <c r="AY12">
        <v>420.4865759920495</v>
      </c>
      <c r="AZ12">
        <v>438.39884921747205</v>
      </c>
      <c r="BA12">
        <v>455.75729822419248</v>
      </c>
      <c r="BB12">
        <v>472.45847917201309</v>
      </c>
      <c r="BC12">
        <v>488.43375427284946</v>
      </c>
      <c r="BD12">
        <v>503.64485294840108</v>
      </c>
      <c r="BE12">
        <v>518.08713009769133</v>
      </c>
      <c r="BF12">
        <v>531.75622566308903</v>
      </c>
      <c r="BG12">
        <v>544.65795789244328</v>
      </c>
      <c r="BH12">
        <v>556.83673379254981</v>
      </c>
      <c r="BI12">
        <v>568.35674798676757</v>
      </c>
      <c r="BJ12">
        <v>579.28410276745478</v>
      </c>
      <c r="BK12">
        <v>589.6908900456516</v>
      </c>
      <c r="BL12">
        <v>599.64946798579433</v>
      </c>
      <c r="BM12">
        <v>609.23288687020192</v>
      </c>
      <c r="BN12">
        <v>618.44381692882018</v>
      </c>
      <c r="BO12">
        <v>628.05197720536296</v>
      </c>
      <c r="BP12">
        <v>637.80341457455052</v>
      </c>
      <c r="BQ12">
        <v>647.70012502374584</v>
      </c>
    </row>
    <row r="13" spans="1:69" x14ac:dyDescent="0.2">
      <c r="C13" t="s">
        <v>15</v>
      </c>
      <c r="D13">
        <v>8894.5000000000018</v>
      </c>
      <c r="E13">
        <v>8952.5330000000013</v>
      </c>
      <c r="F13">
        <v>9044.8059999999987</v>
      </c>
      <c r="G13">
        <v>9188.7780000000002</v>
      </c>
      <c r="H13">
        <v>9366.6539999999968</v>
      </c>
      <c r="I13">
        <v>9603.65</v>
      </c>
      <c r="J13">
        <v>9836.7150000000001</v>
      </c>
      <c r="K13">
        <v>10080.184000000001</v>
      </c>
      <c r="L13">
        <v>10316.964999999998</v>
      </c>
      <c r="M13">
        <v>10530.313000000006</v>
      </c>
      <c r="N13">
        <v>10740.795999999995</v>
      </c>
      <c r="O13">
        <v>10930.374999999996</v>
      </c>
      <c r="P13">
        <v>11117.239</v>
      </c>
      <c r="Q13">
        <v>11282.985000000002</v>
      </c>
      <c r="R13">
        <v>11426.323999999995</v>
      </c>
      <c r="S13">
        <v>11561.276</v>
      </c>
      <c r="T13">
        <v>11697.741000000002</v>
      </c>
      <c r="U13">
        <v>11831.113999999996</v>
      </c>
      <c r="V13">
        <v>11952.598000000004</v>
      </c>
      <c r="W13">
        <v>12093.131000000001</v>
      </c>
      <c r="X13">
        <v>12270.319999999996</v>
      </c>
      <c r="Y13">
        <v>12484.766999999996</v>
      </c>
      <c r="Z13">
        <v>12677.121000000001</v>
      </c>
      <c r="AA13">
        <v>12862.357999999995</v>
      </c>
      <c r="AB13">
        <v>13028.209000000001</v>
      </c>
      <c r="AC13">
        <v>13156.547999999999</v>
      </c>
      <c r="AD13">
        <v>13279.342000000002</v>
      </c>
      <c r="AE13">
        <v>13398.548000000003</v>
      </c>
      <c r="AF13">
        <v>13526.186000000003</v>
      </c>
      <c r="AG13">
        <v>13683.829999999998</v>
      </c>
      <c r="AH13">
        <v>13879.918000000001</v>
      </c>
      <c r="AI13">
        <v>14113.882000000001</v>
      </c>
      <c r="AJ13">
        <v>14343.199000000001</v>
      </c>
      <c r="AK13">
        <v>14555.715000000006</v>
      </c>
      <c r="AL13">
        <v>14739.758000000003</v>
      </c>
      <c r="AM13">
        <v>14905.298999999995</v>
      </c>
      <c r="AN13">
        <v>15060.024000000003</v>
      </c>
      <c r="AO13">
        <v>15204.914999999994</v>
      </c>
      <c r="AP13">
        <v>15341.887999999994</v>
      </c>
      <c r="AQ13">
        <v>15475.041999999998</v>
      </c>
      <c r="AR13">
        <v>15605.110999999997</v>
      </c>
      <c r="AS13">
        <v>15731.887000000001</v>
      </c>
      <c r="AT13">
        <v>15855.588999999994</v>
      </c>
      <c r="AU13">
        <v>15976.364999999998</v>
      </c>
      <c r="AV13">
        <v>16094.324999999999</v>
      </c>
      <c r="AW13">
        <v>16209.522000000001</v>
      </c>
      <c r="AX13">
        <v>16321.882999999996</v>
      </c>
      <c r="AY13">
        <v>16431.553</v>
      </c>
      <c r="AZ13">
        <v>16538.791999999998</v>
      </c>
      <c r="BA13">
        <v>16643.844999999994</v>
      </c>
      <c r="BB13">
        <v>16747.042999999998</v>
      </c>
      <c r="BC13">
        <v>16848.587999999996</v>
      </c>
      <c r="BD13">
        <v>16948.529000000006</v>
      </c>
      <c r="BE13">
        <v>17047.047999999992</v>
      </c>
      <c r="BF13">
        <v>17144.277000000002</v>
      </c>
      <c r="BG13">
        <v>17240.385000000002</v>
      </c>
      <c r="BH13">
        <v>17335.486999999994</v>
      </c>
      <c r="BI13">
        <v>17429.692000000006</v>
      </c>
      <c r="BJ13">
        <v>17523.060000000009</v>
      </c>
      <c r="BK13">
        <v>17615.653999999988</v>
      </c>
      <c r="BL13">
        <v>17707.55</v>
      </c>
      <c r="BM13">
        <v>17798.830000000002</v>
      </c>
      <c r="BN13">
        <v>17889.447999999989</v>
      </c>
      <c r="BO13">
        <v>17981.196259136552</v>
      </c>
      <c r="BP13">
        <v>18073.481957236461</v>
      </c>
      <c r="BQ13">
        <v>18166.308574444676</v>
      </c>
    </row>
    <row r="16" spans="1:69" x14ac:dyDescent="0.2">
      <c r="A16" t="s">
        <v>40</v>
      </c>
    </row>
    <row r="17" spans="1:69" x14ac:dyDescent="0.2">
      <c r="B17" t="s">
        <v>0</v>
      </c>
      <c r="D17">
        <v>1985</v>
      </c>
      <c r="E17">
        <v>1986</v>
      </c>
      <c r="F17">
        <v>1987</v>
      </c>
      <c r="G17">
        <v>1988</v>
      </c>
      <c r="H17">
        <v>1989</v>
      </c>
      <c r="I17">
        <v>1990</v>
      </c>
      <c r="J17">
        <v>1991</v>
      </c>
      <c r="K17">
        <v>1992</v>
      </c>
      <c r="L17">
        <v>1993</v>
      </c>
      <c r="M17">
        <v>1994</v>
      </c>
      <c r="N17">
        <v>1995</v>
      </c>
      <c r="O17">
        <v>1996</v>
      </c>
      <c r="P17">
        <v>1997</v>
      </c>
      <c r="Q17">
        <v>1998</v>
      </c>
      <c r="R17">
        <v>1999</v>
      </c>
      <c r="S17">
        <v>2000</v>
      </c>
      <c r="T17">
        <v>2001</v>
      </c>
      <c r="U17">
        <v>2002</v>
      </c>
      <c r="V17">
        <v>2003</v>
      </c>
      <c r="W17">
        <v>2004</v>
      </c>
      <c r="X17">
        <v>2005</v>
      </c>
      <c r="Y17">
        <v>2006</v>
      </c>
      <c r="Z17">
        <v>2007</v>
      </c>
      <c r="AA17">
        <v>2008</v>
      </c>
      <c r="AB17">
        <v>2009</v>
      </c>
      <c r="AC17">
        <v>2010</v>
      </c>
      <c r="AD17">
        <v>2011</v>
      </c>
      <c r="AE17">
        <v>2012</v>
      </c>
      <c r="AF17">
        <v>2013</v>
      </c>
      <c r="AG17">
        <v>2014</v>
      </c>
      <c r="AH17">
        <v>2015</v>
      </c>
      <c r="AI17">
        <v>2016</v>
      </c>
      <c r="AJ17">
        <v>2017</v>
      </c>
      <c r="AK17">
        <v>2018</v>
      </c>
      <c r="AL17">
        <v>2019</v>
      </c>
      <c r="AM17">
        <v>2020</v>
      </c>
      <c r="AN17">
        <v>2021</v>
      </c>
      <c r="AO17">
        <v>2022</v>
      </c>
      <c r="AP17">
        <v>2023</v>
      </c>
      <c r="AQ17">
        <v>2024</v>
      </c>
      <c r="AR17">
        <v>2025</v>
      </c>
      <c r="AS17">
        <v>2026</v>
      </c>
      <c r="AT17">
        <v>2027</v>
      </c>
      <c r="AU17">
        <v>2028</v>
      </c>
      <c r="AV17">
        <v>2029</v>
      </c>
      <c r="AW17">
        <v>2030</v>
      </c>
      <c r="AX17">
        <v>2031</v>
      </c>
      <c r="AY17">
        <v>2032</v>
      </c>
      <c r="AZ17">
        <v>2033</v>
      </c>
      <c r="BA17">
        <v>2034</v>
      </c>
      <c r="BB17">
        <v>2035</v>
      </c>
      <c r="BC17">
        <v>2036</v>
      </c>
      <c r="BD17">
        <v>2037</v>
      </c>
      <c r="BE17">
        <v>2038</v>
      </c>
      <c r="BF17">
        <v>2039</v>
      </c>
      <c r="BG17">
        <v>2040</v>
      </c>
      <c r="BH17">
        <v>2041</v>
      </c>
      <c r="BI17">
        <v>2042</v>
      </c>
      <c r="BJ17">
        <v>2043</v>
      </c>
      <c r="BK17">
        <v>2044</v>
      </c>
      <c r="BL17">
        <v>2045</v>
      </c>
      <c r="BM17">
        <v>2046</v>
      </c>
      <c r="BN17">
        <v>2047</v>
      </c>
      <c r="BO17">
        <v>2048</v>
      </c>
      <c r="BP17">
        <v>2049</v>
      </c>
      <c r="BQ17">
        <v>2050</v>
      </c>
    </row>
    <row r="18" spans="1:69" x14ac:dyDescent="0.2">
      <c r="A18" t="s">
        <v>5</v>
      </c>
      <c r="B18" t="s">
        <v>3</v>
      </c>
      <c r="D18">
        <v>993.13300000000004</v>
      </c>
      <c r="E18">
        <v>989.48199999999997</v>
      </c>
      <c r="F18">
        <v>985.44799999999998</v>
      </c>
      <c r="G18">
        <v>987.26199999999994</v>
      </c>
      <c r="H18">
        <v>997.24199999999996</v>
      </c>
      <c r="I18">
        <v>1016.686</v>
      </c>
      <c r="J18">
        <v>1045.202</v>
      </c>
      <c r="K18">
        <v>1076.74</v>
      </c>
      <c r="L18">
        <v>1113.27</v>
      </c>
      <c r="M18">
        <v>1148.9010000000001</v>
      </c>
      <c r="N18">
        <v>1180.1410000000001</v>
      </c>
      <c r="O18">
        <v>1206.242</v>
      </c>
      <c r="P18">
        <v>1231.395</v>
      </c>
      <c r="Q18">
        <v>1255.2190000000001</v>
      </c>
      <c r="R18">
        <v>1278.7860000000001</v>
      </c>
      <c r="S18">
        <v>1301.912</v>
      </c>
      <c r="T18">
        <v>1322.5060000000001</v>
      </c>
      <c r="U18">
        <v>1343.41</v>
      </c>
      <c r="V18">
        <v>1367.271</v>
      </c>
      <c r="W18">
        <v>1396.8579999999999</v>
      </c>
      <c r="X18">
        <v>1433.5440000000001</v>
      </c>
      <c r="Y18">
        <v>1472.9739999999999</v>
      </c>
      <c r="Z18">
        <v>1508.306</v>
      </c>
      <c r="AA18">
        <v>1536.2660000000001</v>
      </c>
      <c r="AB18">
        <v>1556.4839999999999</v>
      </c>
      <c r="AC18">
        <v>1572.3969999999999</v>
      </c>
      <c r="AD18">
        <v>1584.568</v>
      </c>
      <c r="AE18">
        <v>1596.864</v>
      </c>
      <c r="AF18">
        <v>1613.0060000000001</v>
      </c>
      <c r="AG18">
        <v>1632.6780000000001</v>
      </c>
      <c r="AH18">
        <v>1653.8969999999999</v>
      </c>
      <c r="AI18">
        <v>1685.029</v>
      </c>
      <c r="AJ18">
        <v>1721.2349999999999</v>
      </c>
      <c r="AK18">
        <v>1755.3979999999999</v>
      </c>
      <c r="AL18">
        <v>1781.116</v>
      </c>
      <c r="AM18">
        <v>1802.7829999999999</v>
      </c>
      <c r="AN18">
        <v>1824.2049999999999</v>
      </c>
      <c r="AO18">
        <v>1845.7180000000001</v>
      </c>
      <c r="AP18">
        <v>1867.307</v>
      </c>
      <c r="AQ18">
        <v>1888.9369999999999</v>
      </c>
      <c r="AR18">
        <v>1910.5719999999999</v>
      </c>
      <c r="AS18">
        <v>1932.184</v>
      </c>
      <c r="AT18">
        <v>1953.7170000000001</v>
      </c>
      <c r="AU18">
        <v>1975.106</v>
      </c>
      <c r="AV18">
        <v>1996.356</v>
      </c>
      <c r="AW18">
        <v>2017.47</v>
      </c>
      <c r="AX18">
        <v>2038.4369999999999</v>
      </c>
      <c r="AY18">
        <v>2059.25</v>
      </c>
      <c r="AZ18">
        <v>2079.9259999999999</v>
      </c>
      <c r="BA18">
        <v>2100.529</v>
      </c>
      <c r="BB18">
        <v>2121.1559999999999</v>
      </c>
      <c r="BC18">
        <v>2141.828</v>
      </c>
      <c r="BD18">
        <v>2162.5360000000001</v>
      </c>
      <c r="BE18">
        <v>2183.259</v>
      </c>
      <c r="BF18">
        <v>2203.9960000000001</v>
      </c>
      <c r="BG18">
        <v>2224.7460000000001</v>
      </c>
      <c r="BH18">
        <v>2245.5189999999998</v>
      </c>
      <c r="BI18">
        <v>2266.3229999999999</v>
      </c>
      <c r="BJ18">
        <v>2287.1689999999999</v>
      </c>
      <c r="BK18">
        <v>2308.0659999999998</v>
      </c>
      <c r="BL18">
        <v>2329.0239999999999</v>
      </c>
      <c r="BM18">
        <v>2350.0479999999998</v>
      </c>
      <c r="BN18">
        <v>2371.1179999999999</v>
      </c>
      <c r="BO18">
        <v>2392.4494437013204</v>
      </c>
      <c r="BP18">
        <v>2413.9727928625898</v>
      </c>
      <c r="BQ18">
        <v>2435.6897739354285</v>
      </c>
    </row>
    <row r="19" spans="1:69" x14ac:dyDescent="0.2">
      <c r="A19" t="s">
        <v>5</v>
      </c>
      <c r="B19" t="s">
        <v>4</v>
      </c>
      <c r="D19">
        <v>820.62199999999996</v>
      </c>
      <c r="E19">
        <v>812.64800000000002</v>
      </c>
      <c r="F19">
        <v>804.69399999999996</v>
      </c>
      <c r="G19">
        <v>800.39800000000002</v>
      </c>
      <c r="H19">
        <v>799.77599999999995</v>
      </c>
      <c r="I19">
        <v>801.94500000000005</v>
      </c>
      <c r="J19">
        <v>812.10500000000002</v>
      </c>
      <c r="K19">
        <v>828.32500000000005</v>
      </c>
      <c r="L19">
        <v>846.67600000000004</v>
      </c>
      <c r="M19">
        <v>863.13099999999997</v>
      </c>
      <c r="N19">
        <v>877.41899999999998</v>
      </c>
      <c r="O19">
        <v>886.32500000000005</v>
      </c>
      <c r="P19">
        <v>890.12</v>
      </c>
      <c r="Q19">
        <v>893.22199999999998</v>
      </c>
      <c r="R19">
        <v>898.36300000000006</v>
      </c>
      <c r="S19">
        <v>903.97799999999995</v>
      </c>
      <c r="T19">
        <v>907.64400000000001</v>
      </c>
      <c r="U19">
        <v>912.86599999999999</v>
      </c>
      <c r="V19">
        <v>921.07799999999997</v>
      </c>
      <c r="W19">
        <v>931.25300000000004</v>
      </c>
      <c r="X19">
        <v>941.83199999999999</v>
      </c>
      <c r="Y19">
        <v>954.15800000000002</v>
      </c>
      <c r="Z19">
        <v>966.15099999999995</v>
      </c>
      <c r="AA19">
        <v>977.10199999999998</v>
      </c>
      <c r="AB19">
        <v>984.86699999999996</v>
      </c>
      <c r="AC19">
        <v>991.42600000000004</v>
      </c>
      <c r="AD19">
        <v>997.71699999999998</v>
      </c>
      <c r="AE19">
        <v>1004.681</v>
      </c>
      <c r="AF19">
        <v>1012.898</v>
      </c>
      <c r="AG19">
        <v>1021.003</v>
      </c>
      <c r="AH19">
        <v>1029.731</v>
      </c>
      <c r="AI19">
        <v>1040.229</v>
      </c>
      <c r="AJ19">
        <v>1051.8119999999999</v>
      </c>
      <c r="AK19">
        <v>1061.6969999999999</v>
      </c>
      <c r="AL19">
        <v>1069.2049999999999</v>
      </c>
      <c r="AM19">
        <v>1075.758</v>
      </c>
      <c r="AN19">
        <v>1082.1120000000001</v>
      </c>
      <c r="AO19">
        <v>1088.2570000000001</v>
      </c>
      <c r="AP19">
        <v>1094.1469999999999</v>
      </c>
      <c r="AQ19">
        <v>1099.7470000000001</v>
      </c>
      <c r="AR19">
        <v>1105.0250000000001</v>
      </c>
      <c r="AS19">
        <v>1109.9480000000001</v>
      </c>
      <c r="AT19">
        <v>1114.4970000000001</v>
      </c>
      <c r="AU19">
        <v>1118.6579999999999</v>
      </c>
      <c r="AV19">
        <v>1122.431</v>
      </c>
      <c r="AW19">
        <v>1125.825</v>
      </c>
      <c r="AX19">
        <v>1128.8499999999999</v>
      </c>
      <c r="AY19">
        <v>1131.568</v>
      </c>
      <c r="AZ19">
        <v>1134.0550000000001</v>
      </c>
      <c r="BA19">
        <v>1136.3499999999999</v>
      </c>
      <c r="BB19">
        <v>1138.479</v>
      </c>
      <c r="BC19">
        <v>1140.4590000000001</v>
      </c>
      <c r="BD19">
        <v>1142.306</v>
      </c>
      <c r="BE19">
        <v>1144.0350000000001</v>
      </c>
      <c r="BF19">
        <v>1145.6579999999999</v>
      </c>
      <c r="BG19">
        <v>1147.1790000000001</v>
      </c>
      <c r="BH19">
        <v>1148.6089999999999</v>
      </c>
      <c r="BI19">
        <v>1149.9590000000001</v>
      </c>
      <c r="BJ19">
        <v>1151.239</v>
      </c>
      <c r="BK19">
        <v>1152.4559999999999</v>
      </c>
      <c r="BL19">
        <v>1153.616</v>
      </c>
      <c r="BM19">
        <v>1154.7239999999999</v>
      </c>
      <c r="BN19">
        <v>1155.7719999999999</v>
      </c>
      <c r="BO19">
        <v>1156.8515105402696</v>
      </c>
      <c r="BP19">
        <v>1157.9320293615899</v>
      </c>
      <c r="BQ19">
        <v>1159.0135574057124</v>
      </c>
    </row>
    <row r="20" spans="1:69" x14ac:dyDescent="0.2">
      <c r="A20" t="s">
        <v>5</v>
      </c>
      <c r="B20" t="s">
        <v>2</v>
      </c>
      <c r="D20">
        <v>2674.3090000000002</v>
      </c>
      <c r="E20">
        <v>2686.1219999999998</v>
      </c>
      <c r="F20">
        <v>2707.4609999999998</v>
      </c>
      <c r="G20">
        <v>2748.0189999999998</v>
      </c>
      <c r="H20">
        <v>2800.5859999999998</v>
      </c>
      <c r="I20">
        <v>2868.788</v>
      </c>
      <c r="J20">
        <v>2936.1080000000002</v>
      </c>
      <c r="K20">
        <v>3000.6669999999999</v>
      </c>
      <c r="L20">
        <v>3067.4969999999998</v>
      </c>
      <c r="M20">
        <v>3129.29</v>
      </c>
      <c r="N20">
        <v>3192.1889999999999</v>
      </c>
      <c r="O20">
        <v>3253.9140000000002</v>
      </c>
      <c r="P20">
        <v>3309.761</v>
      </c>
      <c r="Q20">
        <v>3357.22</v>
      </c>
      <c r="R20">
        <v>3398.2440000000001</v>
      </c>
      <c r="S20">
        <v>3434.83</v>
      </c>
      <c r="T20">
        <v>3474.0770000000002</v>
      </c>
      <c r="U20">
        <v>3516.9470000000001</v>
      </c>
      <c r="V20">
        <v>3549.395</v>
      </c>
      <c r="W20">
        <v>3576.2840000000001</v>
      </c>
      <c r="X20">
        <v>3621.2840000000001</v>
      </c>
      <c r="Y20">
        <v>3676.9409999999998</v>
      </c>
      <c r="Z20">
        <v>3727.8829999999998</v>
      </c>
      <c r="AA20">
        <v>3773.3249999999998</v>
      </c>
      <c r="AB20">
        <v>3811.7269999999999</v>
      </c>
      <c r="AC20">
        <v>3840.9679999999998</v>
      </c>
      <c r="AD20">
        <v>3869.3110000000001</v>
      </c>
      <c r="AE20">
        <v>3896.9920000000002</v>
      </c>
      <c r="AF20">
        <v>3925.7440000000001</v>
      </c>
      <c r="AG20">
        <v>3968.5839999999998</v>
      </c>
      <c r="AH20">
        <v>4026.0680000000002</v>
      </c>
      <c r="AI20">
        <v>4092.2959999999998</v>
      </c>
      <c r="AJ20">
        <v>4149.8429999999998</v>
      </c>
      <c r="AK20">
        <v>4206.2030000000004</v>
      </c>
      <c r="AL20">
        <v>4261.4409999999998</v>
      </c>
      <c r="AM20">
        <v>4312.9089999999997</v>
      </c>
      <c r="AN20">
        <v>4359.3410000000003</v>
      </c>
      <c r="AO20">
        <v>4400.558</v>
      </c>
      <c r="AP20">
        <v>4437.1499999999996</v>
      </c>
      <c r="AQ20">
        <v>4472.2049999999999</v>
      </c>
      <c r="AR20">
        <v>4506.29</v>
      </c>
      <c r="AS20">
        <v>4539.2560000000003</v>
      </c>
      <c r="AT20">
        <v>4571.2269999999999</v>
      </c>
      <c r="AU20">
        <v>4602.3419999999996</v>
      </c>
      <c r="AV20">
        <v>4632.6279999999997</v>
      </c>
      <c r="AW20">
        <v>4662.1030000000001</v>
      </c>
      <c r="AX20">
        <v>4690.76</v>
      </c>
      <c r="AY20">
        <v>4718.6409999999996</v>
      </c>
      <c r="AZ20">
        <v>4745.8159999999998</v>
      </c>
      <c r="BA20">
        <v>4772.26</v>
      </c>
      <c r="BB20">
        <v>4797.8559999999998</v>
      </c>
      <c r="BC20">
        <v>4822.6480000000001</v>
      </c>
      <c r="BD20">
        <v>4846.6959999999999</v>
      </c>
      <c r="BE20">
        <v>4870.058</v>
      </c>
      <c r="BF20">
        <v>4892.7659999999996</v>
      </c>
      <c r="BG20">
        <v>4914.8320000000003</v>
      </c>
      <c r="BH20">
        <v>4936.2929999999997</v>
      </c>
      <c r="BI20">
        <v>4957.1859999999997</v>
      </c>
      <c r="BJ20">
        <v>4977.5379999999996</v>
      </c>
      <c r="BK20">
        <v>4997.375</v>
      </c>
      <c r="BL20">
        <v>5016.7240000000002</v>
      </c>
      <c r="BM20">
        <v>5035.6030000000001</v>
      </c>
      <c r="BN20">
        <v>5053.9889999999996</v>
      </c>
      <c r="BO20">
        <v>5072.7251756587402</v>
      </c>
      <c r="BP20">
        <v>5091.5308101703422</v>
      </c>
      <c r="BQ20">
        <v>5110.4061610330446</v>
      </c>
    </row>
    <row r="21" spans="1:69" x14ac:dyDescent="0.2">
      <c r="A21" t="s">
        <v>5</v>
      </c>
      <c r="B21" t="s">
        <v>1</v>
      </c>
      <c r="D21">
        <v>4406.4359999999997</v>
      </c>
      <c r="E21">
        <v>4464.2809999999999</v>
      </c>
      <c r="F21">
        <v>4547.2030000000004</v>
      </c>
      <c r="G21">
        <v>4653.0990000000002</v>
      </c>
      <c r="H21">
        <v>4769.05</v>
      </c>
      <c r="I21">
        <v>4916.2309999999998</v>
      </c>
      <c r="J21">
        <v>5043.3</v>
      </c>
      <c r="K21">
        <v>5174.4520000000002</v>
      </c>
      <c r="L21">
        <v>5289.5219999999999</v>
      </c>
      <c r="M21">
        <v>5388.991</v>
      </c>
      <c r="N21">
        <v>5491.0469999999996</v>
      </c>
      <c r="O21">
        <v>5583.8940000000002</v>
      </c>
      <c r="P21">
        <v>5685.9629999999997</v>
      </c>
      <c r="Q21">
        <v>5777.3239999999996</v>
      </c>
      <c r="R21">
        <v>5850.9309999999996</v>
      </c>
      <c r="S21">
        <v>5920.5559999999996</v>
      </c>
      <c r="T21">
        <v>5993.5140000000001</v>
      </c>
      <c r="U21">
        <v>6057.8909999999996</v>
      </c>
      <c r="V21">
        <v>6114.8540000000003</v>
      </c>
      <c r="W21">
        <v>6188.7359999999999</v>
      </c>
      <c r="X21">
        <v>6273.66</v>
      </c>
      <c r="Y21">
        <v>6380.6940000000004</v>
      </c>
      <c r="Z21">
        <v>6474.7809999999999</v>
      </c>
      <c r="AA21">
        <v>6575.665</v>
      </c>
      <c r="AB21">
        <v>6675.1310000000003</v>
      </c>
      <c r="AC21">
        <v>6751.7569999999996</v>
      </c>
      <c r="AD21">
        <v>6827.7460000000001</v>
      </c>
      <c r="AE21">
        <v>6900.0110000000004</v>
      </c>
      <c r="AF21">
        <v>6974.5379999999996</v>
      </c>
      <c r="AG21">
        <v>7061.5649999999996</v>
      </c>
      <c r="AH21">
        <v>7170.2219999999998</v>
      </c>
      <c r="AI21">
        <v>7296.3280000000004</v>
      </c>
      <c r="AJ21">
        <v>7420.3090000000002</v>
      </c>
      <c r="AK21">
        <v>7532.4170000000004</v>
      </c>
      <c r="AL21">
        <v>7627.9960000000001</v>
      </c>
      <c r="AM21">
        <v>7713.8490000000002</v>
      </c>
      <c r="AN21">
        <v>7794.366</v>
      </c>
      <c r="AO21">
        <v>7870.3819999999996</v>
      </c>
      <c r="AP21">
        <v>7943.2839999999997</v>
      </c>
      <c r="AQ21">
        <v>8014.1530000000002</v>
      </c>
      <c r="AR21">
        <v>8083.2240000000002</v>
      </c>
      <c r="AS21">
        <v>8150.4989999999998</v>
      </c>
      <c r="AT21">
        <v>8216.1479999999992</v>
      </c>
      <c r="AU21">
        <v>8280.259</v>
      </c>
      <c r="AV21">
        <v>8342.91</v>
      </c>
      <c r="AW21">
        <v>8404.1239999999998</v>
      </c>
      <c r="AX21">
        <v>8463.8359999999993</v>
      </c>
      <c r="AY21">
        <v>8522.0939999999991</v>
      </c>
      <c r="AZ21">
        <v>8578.9950000000008</v>
      </c>
      <c r="BA21">
        <v>8634.7060000000001</v>
      </c>
      <c r="BB21">
        <v>8689.5519999999997</v>
      </c>
      <c r="BC21">
        <v>8743.6530000000002</v>
      </c>
      <c r="BD21">
        <v>8796.991</v>
      </c>
      <c r="BE21">
        <v>8849.6959999999999</v>
      </c>
      <c r="BF21">
        <v>8901.857</v>
      </c>
      <c r="BG21">
        <v>8953.6280000000006</v>
      </c>
      <c r="BH21">
        <v>9005.0660000000007</v>
      </c>
      <c r="BI21">
        <v>9056.2240000000002</v>
      </c>
      <c r="BJ21">
        <v>9107.1139999999996</v>
      </c>
      <c r="BK21">
        <v>9157.7569999999996</v>
      </c>
      <c r="BL21">
        <v>9208.1859999999997</v>
      </c>
      <c r="BM21">
        <v>9258.4549999999999</v>
      </c>
      <c r="BN21">
        <v>9308.5689999999995</v>
      </c>
      <c r="BO21">
        <v>9359.170129236225</v>
      </c>
      <c r="BP21">
        <v>9410.0463248419419</v>
      </c>
      <c r="BQ21">
        <v>9461.1990820704905</v>
      </c>
    </row>
    <row r="23" spans="1:69" x14ac:dyDescent="0.2">
      <c r="A23" t="s">
        <v>5</v>
      </c>
      <c r="B23" t="s">
        <v>6</v>
      </c>
      <c r="D23">
        <v>8894.5</v>
      </c>
      <c r="E23">
        <v>8952.5329999999994</v>
      </c>
      <c r="F23">
        <v>9044.8060000000005</v>
      </c>
      <c r="G23">
        <v>9188.7780000000002</v>
      </c>
      <c r="H23">
        <v>9366.6539999999986</v>
      </c>
      <c r="I23">
        <v>9603.65</v>
      </c>
      <c r="J23">
        <v>9836.7150000000001</v>
      </c>
      <c r="K23">
        <v>10080.184000000001</v>
      </c>
      <c r="L23">
        <v>10316.965</v>
      </c>
      <c r="M23">
        <v>10530.313</v>
      </c>
      <c r="N23">
        <v>10740.795999999998</v>
      </c>
      <c r="O23">
        <v>10930.375</v>
      </c>
      <c r="P23">
        <v>11117.239</v>
      </c>
      <c r="Q23">
        <v>11282.985000000001</v>
      </c>
      <c r="R23">
        <v>11426.324000000001</v>
      </c>
      <c r="S23">
        <v>11561.275999999998</v>
      </c>
      <c r="T23">
        <v>11697.741000000002</v>
      </c>
      <c r="U23">
        <v>11831.114</v>
      </c>
      <c r="V23">
        <v>11952.598000000002</v>
      </c>
      <c r="W23">
        <v>12093.131000000001</v>
      </c>
      <c r="X23">
        <v>12270.32</v>
      </c>
      <c r="Y23">
        <v>12484.767</v>
      </c>
      <c r="Z23">
        <v>12677.120999999999</v>
      </c>
      <c r="AA23">
        <v>12862.358</v>
      </c>
      <c r="AB23">
        <v>13028.208999999999</v>
      </c>
      <c r="AC23">
        <v>13156.547999999999</v>
      </c>
      <c r="AD23">
        <v>13279.342000000001</v>
      </c>
      <c r="AE23">
        <v>13398.548000000001</v>
      </c>
      <c r="AF23">
        <v>13526.186</v>
      </c>
      <c r="AG23">
        <v>13683.829999999998</v>
      </c>
      <c r="AH23">
        <v>13879.918</v>
      </c>
      <c r="AI23">
        <v>14113.882000000001</v>
      </c>
      <c r="AJ23">
        <v>14343.199000000001</v>
      </c>
      <c r="AK23">
        <v>14555.715</v>
      </c>
      <c r="AL23">
        <v>14739.758</v>
      </c>
      <c r="AM23">
        <v>14905.298999999999</v>
      </c>
      <c r="AN23">
        <v>15060.024000000001</v>
      </c>
      <c r="AO23">
        <v>15204.915000000001</v>
      </c>
      <c r="AP23">
        <v>15341.887999999999</v>
      </c>
      <c r="AQ23">
        <v>15475.042000000001</v>
      </c>
      <c r="AR23">
        <v>15605.111000000001</v>
      </c>
      <c r="AS23">
        <v>15731.887000000001</v>
      </c>
      <c r="AT23">
        <v>15855.589</v>
      </c>
      <c r="AU23">
        <v>15976.365</v>
      </c>
      <c r="AV23">
        <v>16094.325000000001</v>
      </c>
      <c r="AW23">
        <v>16209.522000000001</v>
      </c>
      <c r="AX23">
        <v>16321.883</v>
      </c>
      <c r="AY23">
        <v>16431.553</v>
      </c>
      <c r="AZ23">
        <v>16538.792000000001</v>
      </c>
      <c r="BA23">
        <v>16643.845000000001</v>
      </c>
      <c r="BB23">
        <v>16747.042999999998</v>
      </c>
      <c r="BC23">
        <v>16848.588</v>
      </c>
      <c r="BD23">
        <v>16948.529000000002</v>
      </c>
      <c r="BE23">
        <v>17047.047999999999</v>
      </c>
      <c r="BF23">
        <v>17144.277000000002</v>
      </c>
      <c r="BG23">
        <v>17240.385000000002</v>
      </c>
      <c r="BH23">
        <v>17335.487000000001</v>
      </c>
      <c r="BI23">
        <v>17429.692000000003</v>
      </c>
      <c r="BJ23">
        <v>17523.059999999998</v>
      </c>
      <c r="BK23">
        <v>17615.654000000002</v>
      </c>
      <c r="BL23">
        <v>17707.55</v>
      </c>
      <c r="BM23">
        <v>17798.830000000002</v>
      </c>
      <c r="BN23">
        <v>17889.447999999997</v>
      </c>
      <c r="BO23">
        <v>17981.196259136555</v>
      </c>
      <c r="BP23">
        <v>18073.481957236465</v>
      </c>
      <c r="BQ23">
        <v>18166.308574444676</v>
      </c>
    </row>
    <row r="24" spans="1:69" x14ac:dyDescent="0.2">
      <c r="A24" t="s">
        <v>5</v>
      </c>
      <c r="B24" t="s">
        <v>7</v>
      </c>
      <c r="D24">
        <v>8894.5</v>
      </c>
      <c r="E24">
        <v>8952.5329999999994</v>
      </c>
      <c r="F24">
        <v>9044.8060000000005</v>
      </c>
      <c r="G24">
        <v>9188.7780000000002</v>
      </c>
      <c r="H24">
        <v>9366.6539999999986</v>
      </c>
      <c r="I24">
        <v>9603.65</v>
      </c>
      <c r="J24">
        <v>9836.7150000000001</v>
      </c>
      <c r="K24">
        <v>10080.184000000001</v>
      </c>
      <c r="L24">
        <v>10316.965</v>
      </c>
      <c r="M24">
        <v>10530.313</v>
      </c>
      <c r="N24">
        <v>10740.795999999998</v>
      </c>
      <c r="O24">
        <v>10930.375</v>
      </c>
      <c r="P24">
        <v>11117.239</v>
      </c>
      <c r="Q24">
        <v>11282.985000000001</v>
      </c>
      <c r="R24">
        <v>11426.324000000001</v>
      </c>
      <c r="S24">
        <v>11561.275999999998</v>
      </c>
      <c r="T24">
        <v>11697.741000000002</v>
      </c>
      <c r="U24">
        <v>11831.114</v>
      </c>
      <c r="V24">
        <v>11952.598000000002</v>
      </c>
      <c r="W24">
        <v>12093.131000000001</v>
      </c>
      <c r="X24">
        <v>12270.32</v>
      </c>
      <c r="Y24">
        <v>12484.767</v>
      </c>
      <c r="Z24">
        <v>12677.120999999999</v>
      </c>
      <c r="AA24">
        <v>12862.358</v>
      </c>
      <c r="AB24">
        <v>13028.208999999999</v>
      </c>
      <c r="AC24">
        <v>13156.547999999999</v>
      </c>
      <c r="AD24">
        <v>13279.342000000001</v>
      </c>
      <c r="AE24">
        <v>13398.548000000001</v>
      </c>
      <c r="AF24">
        <v>13526.186</v>
      </c>
      <c r="AG24">
        <v>13683.829999999998</v>
      </c>
      <c r="AH24">
        <v>13879.918</v>
      </c>
      <c r="AI24">
        <v>14113.882000000001</v>
      </c>
      <c r="AJ24">
        <v>14343.199000000001</v>
      </c>
      <c r="AK24">
        <v>14555.715</v>
      </c>
      <c r="AL24">
        <v>14739.758</v>
      </c>
      <c r="AM24">
        <v>14905.298999999999</v>
      </c>
      <c r="AN24">
        <v>15201.31251</v>
      </c>
      <c r="AO24">
        <v>15497.32602</v>
      </c>
      <c r="AP24">
        <v>15793.339530000001</v>
      </c>
      <c r="AQ24">
        <v>16089.353040000002</v>
      </c>
      <c r="AR24">
        <v>16385.366550000002</v>
      </c>
      <c r="AS24">
        <v>16674.388080000001</v>
      </c>
      <c r="AT24">
        <v>16963.409609999999</v>
      </c>
      <c r="AU24">
        <v>17252.431139999997</v>
      </c>
      <c r="AV24">
        <v>17541.452669999995</v>
      </c>
      <c r="AW24">
        <v>17830.474200000001</v>
      </c>
      <c r="AX24">
        <v>18011.925886363639</v>
      </c>
      <c r="AY24">
        <v>18193.377572727277</v>
      </c>
      <c r="AZ24">
        <v>18374.829259090915</v>
      </c>
      <c r="BA24">
        <v>18556.280945454553</v>
      </c>
      <c r="BB24">
        <v>18737.732631818191</v>
      </c>
      <c r="BC24">
        <v>18919.184318181829</v>
      </c>
      <c r="BD24">
        <v>19100.636004545468</v>
      </c>
      <c r="BE24">
        <v>19282.087690909106</v>
      </c>
      <c r="BF24">
        <v>19463.539377272744</v>
      </c>
      <c r="BG24">
        <v>19826.442750000002</v>
      </c>
      <c r="BH24">
        <v>19923.243850964671</v>
      </c>
      <c r="BI24">
        <v>20020.04495192934</v>
      </c>
      <c r="BJ24">
        <v>20116.846052894009</v>
      </c>
      <c r="BK24">
        <v>20213.647153858677</v>
      </c>
      <c r="BL24">
        <v>20310.448254823346</v>
      </c>
      <c r="BM24">
        <v>20407.249355788015</v>
      </c>
      <c r="BN24">
        <v>20504.050456752684</v>
      </c>
      <c r="BO24">
        <v>20600.851557717353</v>
      </c>
      <c r="BP24">
        <v>20697.652658682022</v>
      </c>
      <c r="BQ24">
        <v>20891.254860611378</v>
      </c>
    </row>
    <row r="26" spans="1:69" s="3" customFormat="1" x14ac:dyDescent="0.2">
      <c r="A26" s="3" t="s">
        <v>39</v>
      </c>
      <c r="D26" s="3">
        <v>1985</v>
      </c>
      <c r="E26" s="3">
        <v>1986</v>
      </c>
      <c r="F26" s="3">
        <v>1987</v>
      </c>
      <c r="G26" s="3">
        <v>1988</v>
      </c>
      <c r="H26" s="3">
        <v>1989</v>
      </c>
      <c r="I26" s="3">
        <v>1990</v>
      </c>
      <c r="J26" s="3">
        <v>1991</v>
      </c>
      <c r="K26" s="3">
        <v>1992</v>
      </c>
      <c r="L26" s="3">
        <v>1993</v>
      </c>
      <c r="M26" s="3">
        <v>1994</v>
      </c>
      <c r="N26" s="3">
        <v>1995</v>
      </c>
      <c r="O26" s="3">
        <v>1996</v>
      </c>
      <c r="P26" s="3">
        <v>1997</v>
      </c>
      <c r="Q26" s="3">
        <v>1998</v>
      </c>
      <c r="R26" s="3">
        <v>1999</v>
      </c>
      <c r="S26" s="3">
        <v>2000</v>
      </c>
      <c r="T26" s="3">
        <v>2001</v>
      </c>
      <c r="U26" s="3">
        <v>2002</v>
      </c>
      <c r="V26" s="3">
        <v>2003</v>
      </c>
      <c r="W26" s="3">
        <v>2004</v>
      </c>
      <c r="X26" s="3">
        <v>2005</v>
      </c>
      <c r="Y26" s="3">
        <v>2006</v>
      </c>
      <c r="Z26" s="3">
        <v>2007</v>
      </c>
      <c r="AA26" s="3">
        <v>2008</v>
      </c>
      <c r="AB26" s="3">
        <v>2009</v>
      </c>
      <c r="AC26" s="3">
        <v>2010</v>
      </c>
      <c r="AD26" s="3">
        <v>2011</v>
      </c>
      <c r="AE26" s="3">
        <v>2012</v>
      </c>
      <c r="AF26" s="3">
        <v>2013</v>
      </c>
      <c r="AG26" s="3">
        <v>2014</v>
      </c>
      <c r="AH26" s="3">
        <v>2015</v>
      </c>
      <c r="AI26" s="3">
        <v>2016</v>
      </c>
      <c r="AJ26" s="3">
        <v>2017</v>
      </c>
      <c r="AK26" s="3">
        <v>2018</v>
      </c>
      <c r="AL26" s="3">
        <v>2019</v>
      </c>
      <c r="AM26" s="3">
        <v>2020</v>
      </c>
      <c r="AN26" s="3">
        <v>2021</v>
      </c>
      <c r="AO26" s="3">
        <v>2022</v>
      </c>
      <c r="AP26" s="3">
        <v>2023</v>
      </c>
      <c r="AQ26" s="3">
        <v>2024</v>
      </c>
      <c r="AR26" s="3">
        <v>2025</v>
      </c>
      <c r="AS26" s="3">
        <v>2026</v>
      </c>
      <c r="AT26" s="3">
        <v>2027</v>
      </c>
      <c r="AU26" s="3">
        <v>2028</v>
      </c>
      <c r="AV26" s="3">
        <v>2029</v>
      </c>
      <c r="AW26" s="3">
        <v>2030</v>
      </c>
      <c r="AX26" s="3">
        <v>2031</v>
      </c>
      <c r="AY26" s="3">
        <v>2032</v>
      </c>
      <c r="AZ26" s="3">
        <v>2033</v>
      </c>
      <c r="BA26" s="3">
        <v>2034</v>
      </c>
      <c r="BB26" s="3">
        <v>2035</v>
      </c>
      <c r="BC26" s="3">
        <v>2036</v>
      </c>
      <c r="BD26" s="3">
        <v>2037</v>
      </c>
      <c r="BE26" s="3">
        <v>2038</v>
      </c>
      <c r="BF26" s="3">
        <v>2039</v>
      </c>
      <c r="BG26" s="3">
        <v>2040</v>
      </c>
      <c r="BH26" s="3">
        <v>2041</v>
      </c>
      <c r="BI26" s="3">
        <v>2042</v>
      </c>
      <c r="BJ26" s="3">
        <v>2043</v>
      </c>
      <c r="BK26" s="3">
        <v>2044</v>
      </c>
      <c r="BL26" s="3">
        <v>2045</v>
      </c>
      <c r="BM26" s="3">
        <v>2046</v>
      </c>
      <c r="BN26" s="3">
        <v>2047</v>
      </c>
      <c r="BO26" s="3">
        <v>2048</v>
      </c>
      <c r="BP26" s="3">
        <v>2049</v>
      </c>
      <c r="BQ26" s="3">
        <v>2050</v>
      </c>
    </row>
    <row r="27" spans="1:69" s="3" customFormat="1" x14ac:dyDescent="0.2">
      <c r="C27" s="3" t="s">
        <v>38</v>
      </c>
      <c r="D27" s="3">
        <v>2388.2827818040855</v>
      </c>
      <c r="E27" s="3">
        <v>2379.3466103021419</v>
      </c>
      <c r="F27" s="3">
        <v>2384.3987336320188</v>
      </c>
      <c r="G27" s="3">
        <v>2408.6816278970969</v>
      </c>
      <c r="H27" s="3">
        <v>2450.7616296682136</v>
      </c>
      <c r="I27" s="3">
        <v>2510.2560490241349</v>
      </c>
      <c r="J27" s="3">
        <v>2566.045658640046</v>
      </c>
      <c r="K27" s="3">
        <v>2624.2060870780319</v>
      </c>
      <c r="L27" s="3">
        <v>2680.5562016963245</v>
      </c>
      <c r="M27" s="3">
        <v>2730.5813085333093</v>
      </c>
      <c r="N27" s="3">
        <v>2779.4077238318564</v>
      </c>
      <c r="O27" s="3">
        <v>2822.4166121325798</v>
      </c>
      <c r="P27" s="3">
        <v>2864.5424609189972</v>
      </c>
      <c r="Q27" s="3">
        <v>2901.103350586382</v>
      </c>
      <c r="R27" s="3">
        <v>2931.8000828714416</v>
      </c>
      <c r="S27" s="3">
        <v>2949.8366627897426</v>
      </c>
      <c r="T27" s="3">
        <v>2956.3836264672491</v>
      </c>
      <c r="U27" s="3">
        <v>2957.8158151366865</v>
      </c>
      <c r="V27" s="3">
        <v>2959.293725786576</v>
      </c>
      <c r="W27" s="3">
        <v>2965.9045179677655</v>
      </c>
      <c r="X27" s="3">
        <v>2978.0989327859834</v>
      </c>
      <c r="Y27" s="3">
        <v>3004.3194272545707</v>
      </c>
      <c r="Z27" s="3">
        <v>3031.9624166854878</v>
      </c>
      <c r="AA27" s="3">
        <v>3054.2742231034649</v>
      </c>
      <c r="AB27" s="3">
        <v>3067.0559843760966</v>
      </c>
      <c r="AC27" s="3">
        <v>3063.4966137915917</v>
      </c>
      <c r="AD27" s="3">
        <v>3045.7683134636882</v>
      </c>
      <c r="AE27" s="3">
        <v>3024.2261111258626</v>
      </c>
      <c r="AF27" s="3">
        <v>3011.7196298122258</v>
      </c>
      <c r="AG27" s="3">
        <v>3008.96264664918</v>
      </c>
      <c r="AH27" s="3">
        <v>3016.185465671741</v>
      </c>
      <c r="AI27" s="3">
        <v>3034.614192176527</v>
      </c>
      <c r="AJ27" s="3">
        <v>3051.7749034057888</v>
      </c>
      <c r="AK27" s="3">
        <v>3065.1552752604944</v>
      </c>
      <c r="AL27" s="3">
        <v>3074.493626421141</v>
      </c>
      <c r="AM27" s="3">
        <v>3081.990079105633</v>
      </c>
      <c r="AN27" s="3">
        <v>3089.1759271798373</v>
      </c>
      <c r="AO27" s="3">
        <v>3155.756655857203</v>
      </c>
      <c r="AP27" s="3">
        <v>3194.743086702355</v>
      </c>
      <c r="AQ27" s="3">
        <v>3235.2875088138026</v>
      </c>
      <c r="AR27" s="3">
        <v>3277.1095233020842</v>
      </c>
      <c r="AS27" s="3">
        <v>3317.7821275551355</v>
      </c>
      <c r="AT27" s="3">
        <v>3358.4253704281941</v>
      </c>
      <c r="AU27" s="3">
        <v>3398.9963319614371</v>
      </c>
      <c r="AV27" s="3">
        <v>3439.4635401978821</v>
      </c>
      <c r="AW27" s="3">
        <v>3479.7959646648242</v>
      </c>
      <c r="AX27" s="3">
        <v>3499.0581601000895</v>
      </c>
      <c r="AY27" s="3">
        <v>3518.2977026709718</v>
      </c>
      <c r="AZ27" s="3">
        <v>3537.502437315623</v>
      </c>
      <c r="BA27" s="3">
        <v>3556.6677450342936</v>
      </c>
      <c r="BB27" s="3">
        <v>3575.7773072580167</v>
      </c>
      <c r="BC27" s="3">
        <v>3594.8099908229024</v>
      </c>
      <c r="BD27" s="3">
        <v>3613.7586501273076</v>
      </c>
      <c r="BE27" s="3">
        <v>3632.615612765539</v>
      </c>
      <c r="BF27" s="3">
        <v>3651.4014287579789</v>
      </c>
      <c r="BG27" s="3">
        <v>3704.0550957514242</v>
      </c>
      <c r="BH27" s="3">
        <v>3706.9087179808012</v>
      </c>
      <c r="BI27" s="3">
        <v>3709.8950864577396</v>
      </c>
      <c r="BJ27" s="3">
        <v>3713.0388945329187</v>
      </c>
      <c r="BK27" s="3">
        <v>3716.3584430842925</v>
      </c>
      <c r="BL27" s="3">
        <v>3719.8794834290788</v>
      </c>
      <c r="BM27" s="3">
        <v>3723.621020576752</v>
      </c>
      <c r="BN27" s="3">
        <v>3727.7000497133813</v>
      </c>
      <c r="BO27" s="3">
        <v>3731.4097750558244</v>
      </c>
      <c r="BP27" s="3">
        <v>3734.9862183974865</v>
      </c>
      <c r="BQ27" s="3">
        <v>3755.8326212648899</v>
      </c>
    </row>
    <row r="28" spans="1:69" s="3" customFormat="1" x14ac:dyDescent="0.2">
      <c r="C28" s="3" t="s">
        <v>37</v>
      </c>
      <c r="D28" s="3">
        <v>4611.4695259254686</v>
      </c>
      <c r="E28" s="3">
        <v>4632.2980495498396</v>
      </c>
      <c r="F28" s="3">
        <v>4671.1695883526481</v>
      </c>
      <c r="G28" s="3">
        <v>4743.9460852679576</v>
      </c>
      <c r="H28" s="3">
        <v>4830.9486487407012</v>
      </c>
      <c r="I28" s="3">
        <v>4960.1604681930057</v>
      </c>
      <c r="J28" s="3">
        <v>5095.177725006145</v>
      </c>
      <c r="K28" s="3">
        <v>5236.7755477708388</v>
      </c>
      <c r="L28" s="3">
        <v>5375.2326004678107</v>
      </c>
      <c r="M28" s="3">
        <v>5502.1130423737304</v>
      </c>
      <c r="N28" s="3">
        <v>5628.3960201088621</v>
      </c>
      <c r="O28" s="3">
        <v>5744.5310626121745</v>
      </c>
      <c r="P28" s="3">
        <v>5860.1150358229979</v>
      </c>
      <c r="Q28" s="3">
        <v>5965.0951170554599</v>
      </c>
      <c r="R28" s="3">
        <v>6058.5339004902471</v>
      </c>
      <c r="S28" s="3">
        <v>6154.9569507356928</v>
      </c>
      <c r="T28" s="3">
        <v>6258.6244900926404</v>
      </c>
      <c r="U28" s="3">
        <v>6359.7934788218872</v>
      </c>
      <c r="V28" s="3">
        <v>6443.7449879913211</v>
      </c>
      <c r="W28" s="3">
        <v>6532.7754405626192</v>
      </c>
      <c r="X28" s="3">
        <v>6641.8031891776545</v>
      </c>
      <c r="Y28" s="3">
        <v>6761.0727260526337</v>
      </c>
      <c r="Z28" s="3">
        <v>6855.1627609397719</v>
      </c>
      <c r="AA28" s="3">
        <v>6933.7553163957036</v>
      </c>
      <c r="AB28" s="3">
        <v>6998.7754298323753</v>
      </c>
      <c r="AC28" s="3">
        <v>7050.4046194938965</v>
      </c>
      <c r="AD28" s="3">
        <v>7101.0344028174468</v>
      </c>
      <c r="AE28" s="3">
        <v>7105.3930407581829</v>
      </c>
      <c r="AF28" s="3">
        <v>7117.3529297851919</v>
      </c>
      <c r="AG28" s="3">
        <v>7145.8810285309573</v>
      </c>
      <c r="AH28" s="3">
        <v>7198.3614932658202</v>
      </c>
      <c r="AI28" s="3">
        <v>7272.2550657991342</v>
      </c>
      <c r="AJ28" s="3">
        <v>7339.652691199125</v>
      </c>
      <c r="AK28" s="3">
        <v>7390.4117655221025</v>
      </c>
      <c r="AL28" s="3">
        <v>7423.028397531456</v>
      </c>
      <c r="AM28" s="3">
        <v>7445.472845422235</v>
      </c>
      <c r="AN28" s="3">
        <v>7463.7237951642446</v>
      </c>
      <c r="AO28" s="3">
        <v>7623.0058438891056</v>
      </c>
      <c r="AP28" s="3">
        <v>7713.8367691198391</v>
      </c>
      <c r="AQ28" s="3">
        <v>7807.1608550189885</v>
      </c>
      <c r="AR28" s="3">
        <v>7903.9930389163301</v>
      </c>
      <c r="AS28" s="3">
        <v>8002.1552264126076</v>
      </c>
      <c r="AT28" s="3">
        <v>8104.7256847402123</v>
      </c>
      <c r="AU28" s="3">
        <v>8211.0625434107169</v>
      </c>
      <c r="AV28" s="3">
        <v>8320.5473209974334</v>
      </c>
      <c r="AW28" s="3">
        <v>8432.5925672903995</v>
      </c>
      <c r="AX28" s="3">
        <v>8495.8961600151379</v>
      </c>
      <c r="AY28" s="3">
        <v>8560.9353588115937</v>
      </c>
      <c r="AZ28" s="3">
        <v>8627.2031777233842</v>
      </c>
      <c r="BA28" s="3">
        <v>8694.2503924170414</v>
      </c>
      <c r="BB28" s="3">
        <v>8761.7038635792433</v>
      </c>
      <c r="BC28" s="3">
        <v>8829.2343914796802</v>
      </c>
      <c r="BD28" s="3">
        <v>8896.5427668784669</v>
      </c>
      <c r="BE28" s="3">
        <v>8963.393366472199</v>
      </c>
      <c r="BF28" s="3">
        <v>9029.6676084390219</v>
      </c>
      <c r="BG28" s="3">
        <v>9179.3434914674435</v>
      </c>
      <c r="BH28" s="3">
        <v>9205.0429431680241</v>
      </c>
      <c r="BI28" s="3">
        <v>9230.1821377804317</v>
      </c>
      <c r="BJ28" s="3">
        <v>9254.7563336925923</v>
      </c>
      <c r="BK28" s="3">
        <v>9278.8016882140055</v>
      </c>
      <c r="BL28" s="3">
        <v>9302.3655988700775</v>
      </c>
      <c r="BM28" s="3">
        <v>9325.5356123728889</v>
      </c>
      <c r="BN28" s="3">
        <v>9348.5305379788606</v>
      </c>
      <c r="BO28" s="3">
        <v>9371.2051443250457</v>
      </c>
      <c r="BP28" s="3">
        <v>9393.6071017927425</v>
      </c>
      <c r="BQ28" s="3">
        <v>9459.5674453297925</v>
      </c>
    </row>
    <row r="29" spans="1:69" s="3" customFormat="1" x14ac:dyDescent="0.2">
      <c r="C29" s="3" t="s">
        <v>36</v>
      </c>
      <c r="D29" s="3">
        <v>1803.2250329137507</v>
      </c>
      <c r="E29" s="3">
        <v>1846.9599356373358</v>
      </c>
      <c r="F29" s="3">
        <v>1893.1940604264191</v>
      </c>
      <c r="G29" s="3">
        <v>1937.765142818655</v>
      </c>
      <c r="H29" s="3">
        <v>1983.8350363369525</v>
      </c>
      <c r="I29" s="3">
        <v>2029.0724295175212</v>
      </c>
      <c r="J29" s="3">
        <v>2066.2512908286458</v>
      </c>
      <c r="K29" s="3">
        <v>2104.4646594424175</v>
      </c>
      <c r="L29" s="3">
        <v>2140.8704803923392</v>
      </c>
      <c r="M29" s="3">
        <v>2171.8870789256171</v>
      </c>
      <c r="N29" s="3">
        <v>2201.7449229777403</v>
      </c>
      <c r="O29" s="3">
        <v>2226.8026769185026</v>
      </c>
      <c r="P29" s="3">
        <v>2250.5240847813238</v>
      </c>
      <c r="Q29" s="3">
        <v>2269.4685296630714</v>
      </c>
      <c r="R29" s="3">
        <v>2283.6064623962457</v>
      </c>
      <c r="S29" s="3">
        <v>2298.3927632539603</v>
      </c>
      <c r="T29" s="3">
        <v>2320.8423378664838</v>
      </c>
      <c r="U29" s="3">
        <v>2347.7146709580984</v>
      </c>
      <c r="V29" s="3">
        <v>2378.8549911268465</v>
      </c>
      <c r="W29" s="3">
        <v>2418.8277785039995</v>
      </c>
      <c r="X29" s="3">
        <v>2468.4073382342294</v>
      </c>
      <c r="Y29" s="3">
        <v>2529.442090122694</v>
      </c>
      <c r="Z29" s="3">
        <v>2593.2471720121171</v>
      </c>
      <c r="AA29" s="3">
        <v>2671.7487984857207</v>
      </c>
      <c r="AB29" s="3">
        <v>2753.2237533597972</v>
      </c>
      <c r="AC29" s="3">
        <v>2828.2062310255255</v>
      </c>
      <c r="AD29" s="3">
        <v>2914.5295804414704</v>
      </c>
      <c r="AE29" s="3">
        <v>3047.9464750374532</v>
      </c>
      <c r="AF29" s="3">
        <v>3173.7111222588314</v>
      </c>
      <c r="AG29" s="3">
        <v>3303.496916726735</v>
      </c>
      <c r="AH29" s="3">
        <v>3437.8480068137869</v>
      </c>
      <c r="AI29" s="3">
        <v>3578.3419024311188</v>
      </c>
      <c r="AJ29" s="3">
        <v>3721.6484046847672</v>
      </c>
      <c r="AK29" s="3">
        <v>3865.5354357056767</v>
      </c>
      <c r="AL29" s="3">
        <v>4002.2869946222513</v>
      </c>
      <c r="AM29" s="3">
        <v>4131.7020765428151</v>
      </c>
      <c r="AN29" s="3">
        <v>4253.7217490575758</v>
      </c>
      <c r="AO29" s="3">
        <v>4451.6078732629048</v>
      </c>
      <c r="AP29" s="3">
        <v>4604.8843656281379</v>
      </c>
      <c r="AQ29" s="3">
        <v>4752.0078269644027</v>
      </c>
      <c r="AR29" s="3">
        <v>4892.1282883524837</v>
      </c>
      <c r="AS29" s="3">
        <v>5023.1269883783689</v>
      </c>
      <c r="AT29" s="3">
        <v>5148.0018310202713</v>
      </c>
      <c r="AU29" s="3">
        <v>5267.7980577577391</v>
      </c>
      <c r="AV29" s="3">
        <v>5383.5124243459477</v>
      </c>
      <c r="AW29" s="3">
        <v>5496.0942430965697</v>
      </c>
      <c r="AX29" s="3">
        <v>5573.1609451292734</v>
      </c>
      <c r="AY29" s="3">
        <v>5648.5725083252864</v>
      </c>
      <c r="AZ29" s="3">
        <v>5723.0563901827636</v>
      </c>
      <c r="BA29" s="3">
        <v>5797.2374037598247</v>
      </c>
      <c r="BB29" s="3">
        <v>5871.6327273716252</v>
      </c>
      <c r="BC29" s="3">
        <v>5946.6804314798546</v>
      </c>
      <c r="BD29" s="3">
        <v>6022.7374225155072</v>
      </c>
      <c r="BE29" s="3">
        <v>6100.0651406369543</v>
      </c>
      <c r="BF29" s="3">
        <v>6178.7786103338913</v>
      </c>
      <c r="BG29" s="3">
        <v>6316.6875112048247</v>
      </c>
      <c r="BH29" s="3">
        <v>6371.3335874112136</v>
      </c>
      <c r="BI29" s="3">
        <v>6427.1433608906882</v>
      </c>
      <c r="BJ29" s="3">
        <v>6484.0203381974297</v>
      </c>
      <c r="BK29" s="3">
        <v>6541.8272981341606</v>
      </c>
      <c r="BL29" s="3">
        <v>6600.4090118098165</v>
      </c>
      <c r="BM29" s="3">
        <v>6659.5767283540872</v>
      </c>
      <c r="BN29" s="3">
        <v>6718.988426806035</v>
      </c>
      <c r="BO29" s="3">
        <v>6778.6846482199016</v>
      </c>
      <c r="BP29" s="3">
        <v>6838.6503574985181</v>
      </c>
      <c r="BQ29" s="3">
        <v>6930.9996502393878</v>
      </c>
    </row>
    <row r="30" spans="1:69" s="3" customFormat="1" x14ac:dyDescent="0.2">
      <c r="C30" s="3" t="s">
        <v>35</v>
      </c>
      <c r="D30" s="3">
        <v>91.522659356696664</v>
      </c>
      <c r="E30" s="3">
        <v>93.928404510683805</v>
      </c>
      <c r="F30" s="3">
        <v>96.043617588914344</v>
      </c>
      <c r="G30" s="3">
        <v>98.385144016289971</v>
      </c>
      <c r="H30" s="3">
        <v>101.10868525413096</v>
      </c>
      <c r="I30" s="3">
        <v>104.16105326533831</v>
      </c>
      <c r="J30" s="3">
        <v>109.24032552516353</v>
      </c>
      <c r="K30" s="3">
        <v>114.73770570871325</v>
      </c>
      <c r="L30" s="3">
        <v>120.30571744352314</v>
      </c>
      <c r="M30" s="3">
        <v>125.73157016734633</v>
      </c>
      <c r="N30" s="3">
        <v>131.24733308153679</v>
      </c>
      <c r="O30" s="3">
        <v>136.62464833674022</v>
      </c>
      <c r="P30" s="3">
        <v>142.05741847668031</v>
      </c>
      <c r="Q30" s="3">
        <v>147.31800269508889</v>
      </c>
      <c r="R30" s="3">
        <v>152.38355424206193</v>
      </c>
      <c r="S30" s="3">
        <v>158.08962322060569</v>
      </c>
      <c r="T30" s="3">
        <v>161.89054557362738</v>
      </c>
      <c r="U30" s="3">
        <v>165.7900350833244</v>
      </c>
      <c r="V30" s="3">
        <v>170.70429509526136</v>
      </c>
      <c r="W30" s="3">
        <v>175.62326296561753</v>
      </c>
      <c r="X30" s="3">
        <v>182.01053980212973</v>
      </c>
      <c r="Y30" s="3">
        <v>189.93275657009929</v>
      </c>
      <c r="Z30" s="3">
        <v>196.748650362625</v>
      </c>
      <c r="AA30" s="3">
        <v>202.57966201510681</v>
      </c>
      <c r="AB30" s="3">
        <v>209.15383243173193</v>
      </c>
      <c r="AC30" s="3">
        <v>214.44053568898499</v>
      </c>
      <c r="AD30" s="3">
        <v>218.00970327739688</v>
      </c>
      <c r="AE30" s="3">
        <v>220.98237307850235</v>
      </c>
      <c r="AF30" s="3">
        <v>223.40231814375304</v>
      </c>
      <c r="AG30" s="3">
        <v>225.48940809312452</v>
      </c>
      <c r="AH30" s="3">
        <v>227.5230342486544</v>
      </c>
      <c r="AI30" s="3">
        <v>228.6708395932215</v>
      </c>
      <c r="AJ30" s="3">
        <v>230.12300071031964</v>
      </c>
      <c r="AK30" s="3">
        <v>234.61252351173235</v>
      </c>
      <c r="AL30" s="3">
        <v>239.94898142515513</v>
      </c>
      <c r="AM30" s="3">
        <v>246.13399892931173</v>
      </c>
      <c r="AN30" s="3">
        <v>253.40252859834624</v>
      </c>
      <c r="AO30" s="3">
        <v>266.95564699078841</v>
      </c>
      <c r="AP30" s="3">
        <v>279.87530854967036</v>
      </c>
      <c r="AQ30" s="3">
        <v>294.89684920280979</v>
      </c>
      <c r="AR30" s="3">
        <v>312.13569942910431</v>
      </c>
      <c r="AS30" s="3">
        <v>331.32373765388888</v>
      </c>
      <c r="AT30" s="3">
        <v>352.25672381132296</v>
      </c>
      <c r="AU30" s="3">
        <v>374.57420687010176</v>
      </c>
      <c r="AV30" s="3">
        <v>397.92938445872988</v>
      </c>
      <c r="AW30" s="3">
        <v>421.99142494820506</v>
      </c>
      <c r="AX30" s="3">
        <v>443.81062111913752</v>
      </c>
      <c r="AY30" s="3">
        <v>465.572002919422</v>
      </c>
      <c r="AZ30" s="3">
        <v>487.06725386914553</v>
      </c>
      <c r="BA30" s="3">
        <v>508.12540424339653</v>
      </c>
      <c r="BB30" s="3">
        <v>528.61873360930804</v>
      </c>
      <c r="BC30" s="3">
        <v>548.45950439939372</v>
      </c>
      <c r="BD30" s="3">
        <v>567.5971650241878</v>
      </c>
      <c r="BE30" s="3">
        <v>586.0135710344174</v>
      </c>
      <c r="BF30" s="3">
        <v>603.69172974185278</v>
      </c>
      <c r="BG30" s="3">
        <v>626.35665157630967</v>
      </c>
      <c r="BH30" s="3">
        <v>639.9586024046323</v>
      </c>
      <c r="BI30" s="3">
        <v>652.82436680048386</v>
      </c>
      <c r="BJ30" s="3">
        <v>665.030486471068</v>
      </c>
      <c r="BK30" s="3">
        <v>676.65972442622251</v>
      </c>
      <c r="BL30" s="3">
        <v>687.7941607143747</v>
      </c>
      <c r="BM30" s="3">
        <v>698.51599448428908</v>
      </c>
      <c r="BN30" s="3">
        <v>708.83144225440924</v>
      </c>
      <c r="BO30" s="3">
        <v>719.55199011658306</v>
      </c>
      <c r="BP30" s="3">
        <v>730.40898099327455</v>
      </c>
      <c r="BQ30" s="3">
        <v>744.85514377730772</v>
      </c>
    </row>
    <row r="31" spans="1:69" s="3" customFormat="1" x14ac:dyDescent="0.2">
      <c r="C31" s="3" t="s">
        <v>15</v>
      </c>
      <c r="D31" s="3">
        <v>8894.5000000000018</v>
      </c>
      <c r="E31" s="3">
        <v>8952.5330000000013</v>
      </c>
      <c r="F31" s="3">
        <v>9044.8059999999987</v>
      </c>
      <c r="G31" s="3">
        <v>9188.7780000000002</v>
      </c>
      <c r="H31" s="3">
        <v>9366.6539999999968</v>
      </c>
      <c r="I31" s="3">
        <v>9603.65</v>
      </c>
      <c r="J31" s="3">
        <v>9836.7150000000001</v>
      </c>
      <c r="K31" s="3">
        <v>10080.184000000001</v>
      </c>
      <c r="L31" s="3">
        <v>10316.964999999998</v>
      </c>
      <c r="M31" s="3">
        <v>10530.313000000006</v>
      </c>
      <c r="N31" s="3">
        <v>10740.795999999995</v>
      </c>
      <c r="O31" s="3">
        <v>10930.374999999996</v>
      </c>
      <c r="P31" s="3">
        <v>11117.239</v>
      </c>
      <c r="Q31" s="3">
        <v>11282.985000000002</v>
      </c>
      <c r="R31" s="3">
        <v>11426.323999999995</v>
      </c>
      <c r="S31" s="3">
        <v>11561.276</v>
      </c>
      <c r="T31" s="3">
        <v>11697.741000000002</v>
      </c>
      <c r="U31" s="3">
        <v>11831.113999999996</v>
      </c>
      <c r="V31" s="3">
        <v>11952.598000000004</v>
      </c>
      <c r="W31" s="3">
        <v>12093.131000000001</v>
      </c>
      <c r="X31" s="3">
        <v>12270.319999999996</v>
      </c>
      <c r="Y31" s="3">
        <v>12484.766999999996</v>
      </c>
      <c r="Z31" s="3">
        <v>12677.121000000001</v>
      </c>
      <c r="AA31" s="3">
        <v>12862.357999999995</v>
      </c>
      <c r="AB31" s="3">
        <v>13028.209000000001</v>
      </c>
      <c r="AC31" s="3">
        <v>13156.547999999999</v>
      </c>
      <c r="AD31" s="3">
        <v>13279.342000000002</v>
      </c>
      <c r="AE31" s="3">
        <v>13398.548000000003</v>
      </c>
      <c r="AF31" s="3">
        <v>13526.186000000003</v>
      </c>
      <c r="AG31" s="3">
        <v>13683.829999999998</v>
      </c>
      <c r="AH31" s="3">
        <v>13879.918000000001</v>
      </c>
      <c r="AI31" s="3">
        <v>14113.882000000001</v>
      </c>
      <c r="AJ31" s="3">
        <v>14343.199000000001</v>
      </c>
      <c r="AK31" s="3">
        <v>14555.715000000006</v>
      </c>
      <c r="AL31" s="3">
        <v>14739.758000000003</v>
      </c>
      <c r="AM31" s="3">
        <v>14905.298999999995</v>
      </c>
      <c r="AN31" s="3">
        <v>15060.024000000003</v>
      </c>
      <c r="AO31" s="3">
        <v>15497.32602</v>
      </c>
      <c r="AP31" s="3">
        <v>15793.339530000001</v>
      </c>
      <c r="AQ31" s="3">
        <v>16089.353040000002</v>
      </c>
      <c r="AR31" s="3">
        <v>16385.366550000002</v>
      </c>
      <c r="AS31" s="3">
        <v>16674.388080000001</v>
      </c>
      <c r="AT31" s="3">
        <v>16963.409609999999</v>
      </c>
      <c r="AU31" s="3">
        <v>17252.431139999997</v>
      </c>
      <c r="AV31" s="3">
        <v>17541.452669999995</v>
      </c>
      <c r="AW31" s="3">
        <v>17830.474200000001</v>
      </c>
      <c r="AX31" s="3">
        <v>18011.925886363639</v>
      </c>
      <c r="AY31" s="3">
        <v>18193.377572727277</v>
      </c>
      <c r="AZ31" s="3">
        <v>18374.829259090915</v>
      </c>
      <c r="BA31" s="3">
        <v>18556.280945454553</v>
      </c>
      <c r="BB31" s="3">
        <v>18737.732631818191</v>
      </c>
      <c r="BC31" s="3">
        <v>18919.184318181829</v>
      </c>
      <c r="BD31" s="3">
        <v>19100.636004545468</v>
      </c>
      <c r="BE31" s="3">
        <v>19282.087690909106</v>
      </c>
      <c r="BF31" s="3">
        <v>19463.539377272744</v>
      </c>
      <c r="BG31" s="3">
        <v>19826.442750000002</v>
      </c>
      <c r="BH31" s="3">
        <v>19923.243850964671</v>
      </c>
      <c r="BI31" s="3">
        <v>20020.04495192934</v>
      </c>
      <c r="BJ31" s="3">
        <v>20116.846052894009</v>
      </c>
      <c r="BK31" s="3">
        <v>20213.647153858677</v>
      </c>
      <c r="BL31" s="3">
        <v>20310.448254823346</v>
      </c>
      <c r="BM31" s="3">
        <v>20407.249355788015</v>
      </c>
      <c r="BN31" s="3">
        <v>20504.050456752684</v>
      </c>
      <c r="BO31" s="3">
        <v>20600.851557717353</v>
      </c>
      <c r="BP31" s="3">
        <v>20697.652658682022</v>
      </c>
      <c r="BQ31" s="3">
        <v>20891.254860611378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F95BF-9C6C-42E9-8A01-DF3F863730EE}">
  <dimension ref="A6:BQ12"/>
  <sheetViews>
    <sheetView topLeftCell="A7" workbookViewId="0">
      <selection activeCell="BQ22" sqref="BQ22"/>
    </sheetView>
  </sheetViews>
  <sheetFormatPr defaultRowHeight="12.75" x14ac:dyDescent="0.2"/>
  <cols>
    <col min="3" max="3" width="44.42578125" bestFit="1" customWidth="1"/>
    <col min="4" max="4" width="9.28515625" bestFit="1" customWidth="1"/>
    <col min="5" max="35" width="0" hidden="1" customWidth="1"/>
    <col min="36" max="36" width="10.28515625" bestFit="1" customWidth="1"/>
    <col min="37" max="38" width="0" hidden="1" customWidth="1"/>
    <col min="39" max="39" width="10.28515625" bestFit="1" customWidth="1"/>
    <col min="40" max="58" width="0" hidden="1" customWidth="1"/>
    <col min="59" max="59" width="10.28515625" bestFit="1" customWidth="1"/>
    <col min="60" max="68" width="0" hidden="1" customWidth="1"/>
    <col min="69" max="69" width="10.28515625" bestFit="1" customWidth="1"/>
  </cols>
  <sheetData>
    <row r="6" spans="1:69" x14ac:dyDescent="0.2">
      <c r="A6" t="s">
        <v>39</v>
      </c>
      <c r="D6">
        <v>1985</v>
      </c>
      <c r="E6">
        <v>1986</v>
      </c>
      <c r="F6">
        <v>1987</v>
      </c>
      <c r="G6">
        <v>1988</v>
      </c>
      <c r="H6">
        <v>1989</v>
      </c>
      <c r="I6">
        <v>1990</v>
      </c>
      <c r="J6">
        <v>1991</v>
      </c>
      <c r="K6">
        <v>1992</v>
      </c>
      <c r="L6">
        <v>1993</v>
      </c>
      <c r="M6">
        <v>1994</v>
      </c>
      <c r="N6">
        <v>1995</v>
      </c>
      <c r="O6">
        <v>1996</v>
      </c>
      <c r="P6">
        <v>1997</v>
      </c>
      <c r="Q6">
        <v>1998</v>
      </c>
      <c r="R6">
        <v>1999</v>
      </c>
      <c r="S6">
        <v>2000</v>
      </c>
      <c r="T6">
        <v>2001</v>
      </c>
      <c r="U6">
        <v>2002</v>
      </c>
      <c r="V6">
        <v>2003</v>
      </c>
      <c r="W6">
        <v>2004</v>
      </c>
      <c r="X6">
        <v>2005</v>
      </c>
      <c r="Y6">
        <v>2006</v>
      </c>
      <c r="Z6">
        <v>2007</v>
      </c>
      <c r="AA6">
        <v>2008</v>
      </c>
      <c r="AB6">
        <v>2009</v>
      </c>
      <c r="AC6">
        <v>2010</v>
      </c>
      <c r="AD6">
        <v>2011</v>
      </c>
      <c r="AE6">
        <v>2012</v>
      </c>
      <c r="AF6">
        <v>2013</v>
      </c>
      <c r="AG6">
        <v>2014</v>
      </c>
      <c r="AH6">
        <v>2015</v>
      </c>
      <c r="AI6">
        <v>2016</v>
      </c>
      <c r="AJ6">
        <v>2017</v>
      </c>
      <c r="AK6">
        <v>2018</v>
      </c>
      <c r="AL6">
        <v>2019</v>
      </c>
      <c r="AM6">
        <v>2020</v>
      </c>
      <c r="AN6">
        <v>2021</v>
      </c>
      <c r="AO6">
        <v>2022</v>
      </c>
      <c r="AP6">
        <v>2023</v>
      </c>
      <c r="AQ6">
        <v>2024</v>
      </c>
      <c r="AR6">
        <v>2025</v>
      </c>
      <c r="AS6">
        <v>2026</v>
      </c>
      <c r="AT6">
        <v>2027</v>
      </c>
      <c r="AU6">
        <v>2028</v>
      </c>
      <c r="AV6">
        <v>2029</v>
      </c>
      <c r="AW6">
        <v>2030</v>
      </c>
      <c r="AX6">
        <v>2031</v>
      </c>
      <c r="AY6">
        <v>2032</v>
      </c>
      <c r="AZ6">
        <v>2033</v>
      </c>
      <c r="BA6">
        <v>2034</v>
      </c>
      <c r="BB6">
        <v>2035</v>
      </c>
      <c r="BC6">
        <v>2036</v>
      </c>
      <c r="BD6">
        <v>2037</v>
      </c>
      <c r="BE6">
        <v>2038</v>
      </c>
      <c r="BF6">
        <v>2039</v>
      </c>
      <c r="BG6">
        <v>2040</v>
      </c>
      <c r="BH6">
        <v>2041</v>
      </c>
      <c r="BI6">
        <v>2042</v>
      </c>
      <c r="BJ6">
        <v>2043</v>
      </c>
      <c r="BK6">
        <v>2044</v>
      </c>
      <c r="BL6">
        <v>2045</v>
      </c>
      <c r="BM6">
        <v>2046</v>
      </c>
      <c r="BN6">
        <v>2047</v>
      </c>
      <c r="BO6">
        <v>2048</v>
      </c>
      <c r="BP6">
        <v>2049</v>
      </c>
      <c r="BQ6">
        <v>2050</v>
      </c>
    </row>
    <row r="7" spans="1:69" ht="21" customHeight="1" x14ac:dyDescent="0.2">
      <c r="C7" t="s">
        <v>38</v>
      </c>
      <c r="D7">
        <v>2388.2827818040855</v>
      </c>
      <c r="E7">
        <v>2379.3466103021419</v>
      </c>
      <c r="F7">
        <v>2384.3987336320188</v>
      </c>
      <c r="G7">
        <v>2408.6816278970969</v>
      </c>
      <c r="H7">
        <v>2450.7616296682136</v>
      </c>
      <c r="I7">
        <v>2510.2560490241349</v>
      </c>
      <c r="J7">
        <v>2566.045658640046</v>
      </c>
      <c r="K7">
        <v>2624.2060870780319</v>
      </c>
      <c r="L7">
        <v>2680.5562016963245</v>
      </c>
      <c r="M7">
        <v>2730.5813085333093</v>
      </c>
      <c r="N7">
        <v>2779.4077238318564</v>
      </c>
      <c r="O7">
        <v>2822.4166121325798</v>
      </c>
      <c r="P7">
        <v>2864.5424609189972</v>
      </c>
      <c r="Q7">
        <v>2901.103350586382</v>
      </c>
      <c r="R7">
        <v>2931.8000828714416</v>
      </c>
      <c r="S7">
        <v>2949.8366627897426</v>
      </c>
      <c r="T7">
        <v>2956.3836264672491</v>
      </c>
      <c r="U7">
        <v>2957.8158151366865</v>
      </c>
      <c r="V7">
        <v>2959.293725786576</v>
      </c>
      <c r="W7">
        <v>2965.9045179677655</v>
      </c>
      <c r="X7">
        <v>2978.0989327859834</v>
      </c>
      <c r="Y7">
        <v>3004.3194272545707</v>
      </c>
      <c r="Z7">
        <v>3031.9624166854878</v>
      </c>
      <c r="AA7">
        <v>3054.2742231034649</v>
      </c>
      <c r="AB7">
        <v>3067.0559843760966</v>
      </c>
      <c r="AC7">
        <v>3063.4966137915917</v>
      </c>
      <c r="AD7">
        <v>3045.7683134636882</v>
      </c>
      <c r="AE7">
        <v>3024.2261111258626</v>
      </c>
      <c r="AF7">
        <v>3011.7196298122258</v>
      </c>
      <c r="AG7">
        <v>3008.96264664918</v>
      </c>
      <c r="AH7">
        <v>3016.185465671741</v>
      </c>
      <c r="AI7">
        <v>3034.614192176527</v>
      </c>
      <c r="AJ7">
        <v>3051.7749034057888</v>
      </c>
      <c r="AK7">
        <v>3065.1552752604944</v>
      </c>
      <c r="AL7">
        <v>3074.493626421141</v>
      </c>
      <c r="AM7">
        <v>3081.990079105633</v>
      </c>
      <c r="AN7">
        <v>3089.1759271798373</v>
      </c>
      <c r="AO7">
        <v>3155.756655857203</v>
      </c>
      <c r="AP7">
        <v>3194.743086702355</v>
      </c>
      <c r="AQ7">
        <v>3235.2875088138026</v>
      </c>
      <c r="AR7">
        <v>3277.1095233020842</v>
      </c>
      <c r="AS7">
        <v>3317.7821275551355</v>
      </c>
      <c r="AT7">
        <v>3358.4253704281941</v>
      </c>
      <c r="AU7">
        <v>3398.9963319614371</v>
      </c>
      <c r="AV7">
        <v>3439.4635401978821</v>
      </c>
      <c r="AW7">
        <v>3479.7959646648242</v>
      </c>
      <c r="AX7">
        <v>3499.0581601000895</v>
      </c>
      <c r="AY7">
        <v>3518.2977026709718</v>
      </c>
      <c r="AZ7">
        <v>3537.502437315623</v>
      </c>
      <c r="BA7">
        <v>3556.6677450342936</v>
      </c>
      <c r="BB7">
        <v>3575.7773072580167</v>
      </c>
      <c r="BC7">
        <v>3594.8099908229024</v>
      </c>
      <c r="BD7">
        <v>3613.7586501273076</v>
      </c>
      <c r="BE7">
        <v>3632.615612765539</v>
      </c>
      <c r="BF7">
        <v>3651.4014287579789</v>
      </c>
      <c r="BG7">
        <v>3704.0550957514242</v>
      </c>
      <c r="BH7">
        <v>3706.9087179808012</v>
      </c>
      <c r="BI7">
        <v>3709.8950864577396</v>
      </c>
      <c r="BJ7">
        <v>3713.0388945329187</v>
      </c>
      <c r="BK7">
        <v>3716.3584430842925</v>
      </c>
      <c r="BL7">
        <v>3719.8794834290788</v>
      </c>
      <c r="BM7">
        <v>3723.621020576752</v>
      </c>
      <c r="BN7">
        <v>3727.7000497133813</v>
      </c>
      <c r="BO7">
        <v>3731.4097750558244</v>
      </c>
      <c r="BP7">
        <v>3734.9862183974865</v>
      </c>
      <c r="BQ7">
        <v>3755.8326212648899</v>
      </c>
    </row>
    <row r="8" spans="1:69" ht="26.25" customHeight="1" x14ac:dyDescent="0.2">
      <c r="C8" t="s">
        <v>37</v>
      </c>
      <c r="D8" s="1">
        <v>4611.4695259254686</v>
      </c>
      <c r="E8" s="1">
        <v>4632.2980495498396</v>
      </c>
      <c r="F8" s="1">
        <v>4671.1695883526481</v>
      </c>
      <c r="G8" s="1">
        <v>4743.9460852679576</v>
      </c>
      <c r="H8" s="1">
        <v>4830.9486487407012</v>
      </c>
      <c r="I8" s="1">
        <v>4960.1604681930057</v>
      </c>
      <c r="J8" s="1">
        <v>5095.177725006145</v>
      </c>
      <c r="K8" s="1">
        <v>5236.7755477708388</v>
      </c>
      <c r="L8" s="1">
        <v>5375.2326004678107</v>
      </c>
      <c r="M8" s="1">
        <v>5502.1130423737304</v>
      </c>
      <c r="N8" s="1">
        <v>5628.3960201088621</v>
      </c>
      <c r="O8" s="1">
        <v>5744.5310626121745</v>
      </c>
      <c r="P8" s="1">
        <v>5860.1150358229979</v>
      </c>
      <c r="Q8" s="1">
        <v>5965.0951170554599</v>
      </c>
      <c r="R8" s="1">
        <v>6058.5339004902471</v>
      </c>
      <c r="S8" s="1">
        <v>6154.9569507356928</v>
      </c>
      <c r="T8" s="1">
        <v>6258.6244900926404</v>
      </c>
      <c r="U8" s="1">
        <v>6359.7934788218872</v>
      </c>
      <c r="V8" s="1">
        <v>6443.7449879913211</v>
      </c>
      <c r="W8" s="1">
        <v>6532.7754405626192</v>
      </c>
      <c r="X8" s="1">
        <v>6641.8031891776545</v>
      </c>
      <c r="Y8" s="1">
        <v>6761.0727260526337</v>
      </c>
      <c r="Z8" s="1">
        <v>6855.1627609397719</v>
      </c>
      <c r="AA8" s="1">
        <v>6933.7553163957036</v>
      </c>
      <c r="AB8" s="1">
        <v>6998.7754298323753</v>
      </c>
      <c r="AC8" s="1">
        <v>7050.4046194938965</v>
      </c>
      <c r="AD8" s="1">
        <v>7101.0344028174468</v>
      </c>
      <c r="AE8" s="1">
        <v>7105.3930407581829</v>
      </c>
      <c r="AF8" s="1">
        <v>7117.3529297851919</v>
      </c>
      <c r="AG8" s="1">
        <v>7145.8810285309573</v>
      </c>
      <c r="AH8" s="1">
        <v>7198.3614932658202</v>
      </c>
      <c r="AI8" s="1">
        <v>7272.2550657991342</v>
      </c>
      <c r="AJ8" s="1">
        <v>7339.652691199125</v>
      </c>
      <c r="AK8" s="1">
        <v>7390.4117655221025</v>
      </c>
      <c r="AL8" s="1">
        <v>7423.028397531456</v>
      </c>
      <c r="AM8" s="1">
        <v>7445.472845422235</v>
      </c>
      <c r="AN8" s="1">
        <v>7463.7237951642446</v>
      </c>
      <c r="AO8" s="1">
        <v>7623.0058438891056</v>
      </c>
      <c r="AP8" s="1">
        <v>7713.8367691198391</v>
      </c>
      <c r="AQ8" s="1">
        <v>7807.1608550189885</v>
      </c>
      <c r="AR8" s="1">
        <v>7903.9930389163301</v>
      </c>
      <c r="AS8" s="1">
        <v>8002.1552264126076</v>
      </c>
      <c r="AT8" s="1">
        <v>8104.7256847402123</v>
      </c>
      <c r="AU8" s="1">
        <v>8211.0625434107169</v>
      </c>
      <c r="AV8" s="1">
        <v>8320.5473209974334</v>
      </c>
      <c r="AW8" s="1">
        <v>8432.5925672903995</v>
      </c>
      <c r="AX8" s="1">
        <v>8495.8961600151379</v>
      </c>
      <c r="AY8" s="1">
        <v>8560.9353588115937</v>
      </c>
      <c r="AZ8" s="1">
        <v>8627.2031777233842</v>
      </c>
      <c r="BA8" s="1">
        <v>8694.2503924170414</v>
      </c>
      <c r="BB8" s="1">
        <v>8761.7038635792433</v>
      </c>
      <c r="BC8" s="1">
        <v>8829.2343914796802</v>
      </c>
      <c r="BD8" s="1">
        <v>8896.5427668784669</v>
      </c>
      <c r="BE8" s="1">
        <v>8963.393366472199</v>
      </c>
      <c r="BF8" s="1">
        <v>9029.6676084390219</v>
      </c>
      <c r="BG8" s="1">
        <v>9179.3434914674435</v>
      </c>
      <c r="BH8" s="1">
        <v>9205.0429431680241</v>
      </c>
      <c r="BI8" s="1">
        <v>9230.1821377804317</v>
      </c>
      <c r="BJ8" s="1">
        <v>9254.7563336925923</v>
      </c>
      <c r="BK8" s="1">
        <v>9278.8016882140055</v>
      </c>
      <c r="BL8" s="1">
        <v>9302.3655988700775</v>
      </c>
      <c r="BM8" s="1">
        <v>9325.5356123728889</v>
      </c>
      <c r="BN8" s="1">
        <v>9348.5305379788606</v>
      </c>
      <c r="BO8" s="1">
        <v>9371.2051443250457</v>
      </c>
      <c r="BP8" s="1">
        <v>9393.6071017927425</v>
      </c>
      <c r="BQ8" s="1">
        <v>9459.5674453297925</v>
      </c>
    </row>
    <row r="9" spans="1:69" x14ac:dyDescent="0.2">
      <c r="C9" t="s">
        <v>36</v>
      </c>
      <c r="D9" s="1">
        <v>1803.2250329137507</v>
      </c>
      <c r="E9" s="1">
        <v>1846.9599356373358</v>
      </c>
      <c r="F9" s="1">
        <v>1893.1940604264191</v>
      </c>
      <c r="G9" s="1">
        <v>1937.765142818655</v>
      </c>
      <c r="H9" s="1">
        <v>1983.8350363369525</v>
      </c>
      <c r="I9" s="1">
        <v>2029.0724295175212</v>
      </c>
      <c r="J9" s="1">
        <v>2066.2512908286458</v>
      </c>
      <c r="K9" s="1">
        <v>2104.4646594424175</v>
      </c>
      <c r="L9" s="1">
        <v>2140.8704803923392</v>
      </c>
      <c r="M9" s="1">
        <v>2171.8870789256171</v>
      </c>
      <c r="N9" s="1">
        <v>2201.7449229777403</v>
      </c>
      <c r="O9" s="1">
        <v>2226.8026769185026</v>
      </c>
      <c r="P9" s="1">
        <v>2250.5240847813238</v>
      </c>
      <c r="Q9" s="1">
        <v>2269.4685296630714</v>
      </c>
      <c r="R9" s="1">
        <v>2283.6064623962457</v>
      </c>
      <c r="S9" s="1">
        <v>2298.3927632539603</v>
      </c>
      <c r="T9" s="1">
        <v>2320.8423378664838</v>
      </c>
      <c r="U9" s="1">
        <v>2347.7146709580984</v>
      </c>
      <c r="V9" s="1">
        <v>2378.8549911268465</v>
      </c>
      <c r="W9" s="1">
        <v>2418.8277785039995</v>
      </c>
      <c r="X9" s="1">
        <v>2468.4073382342294</v>
      </c>
      <c r="Y9" s="1">
        <v>2529.442090122694</v>
      </c>
      <c r="Z9" s="1">
        <v>2593.2471720121171</v>
      </c>
      <c r="AA9" s="1">
        <v>2671.7487984857207</v>
      </c>
      <c r="AB9" s="1">
        <v>2753.2237533597972</v>
      </c>
      <c r="AC9" s="1">
        <v>2828.2062310255255</v>
      </c>
      <c r="AD9" s="1">
        <v>2914.5295804414704</v>
      </c>
      <c r="AE9" s="1">
        <v>3047.9464750374532</v>
      </c>
      <c r="AF9" s="1">
        <v>3173.7111222588314</v>
      </c>
      <c r="AG9" s="1">
        <v>3303.496916726735</v>
      </c>
      <c r="AH9" s="1">
        <v>3437.8480068137869</v>
      </c>
      <c r="AI9" s="1">
        <v>3578.3419024311188</v>
      </c>
      <c r="AJ9" s="1">
        <v>3721.6484046847672</v>
      </c>
      <c r="AK9" s="1">
        <v>3865.5354357056767</v>
      </c>
      <c r="AL9" s="1">
        <v>4002.2869946222513</v>
      </c>
      <c r="AM9" s="1">
        <v>4131.7020765428151</v>
      </c>
      <c r="AN9" s="1">
        <v>4253.7217490575758</v>
      </c>
      <c r="AO9" s="1">
        <v>4451.6078732629048</v>
      </c>
      <c r="AP9" s="1">
        <v>4604.8843656281379</v>
      </c>
      <c r="AQ9" s="1">
        <v>4752.0078269644027</v>
      </c>
      <c r="AR9" s="1">
        <v>4892.1282883524837</v>
      </c>
      <c r="AS9" s="1">
        <v>5023.1269883783689</v>
      </c>
      <c r="AT9" s="1">
        <v>5148.0018310202713</v>
      </c>
      <c r="AU9" s="1">
        <v>5267.7980577577391</v>
      </c>
      <c r="AV9" s="1">
        <v>5383.5124243459477</v>
      </c>
      <c r="AW9" s="1">
        <v>5496.0942430965697</v>
      </c>
      <c r="AX9" s="1">
        <v>5573.1609451292734</v>
      </c>
      <c r="AY9" s="1">
        <v>5648.5725083252864</v>
      </c>
      <c r="AZ9" s="1">
        <v>5723.0563901827636</v>
      </c>
      <c r="BA9" s="1">
        <v>5797.2374037598247</v>
      </c>
      <c r="BB9" s="1">
        <v>5871.6327273716252</v>
      </c>
      <c r="BC9" s="1">
        <v>5946.6804314798546</v>
      </c>
      <c r="BD9" s="1">
        <v>6022.7374225155072</v>
      </c>
      <c r="BE9" s="1">
        <v>6100.0651406369543</v>
      </c>
      <c r="BF9" s="1">
        <v>6178.7786103338913</v>
      </c>
      <c r="BG9" s="1">
        <v>6316.6875112048247</v>
      </c>
      <c r="BH9" s="1">
        <v>6371.3335874112136</v>
      </c>
      <c r="BI9" s="1">
        <v>6427.1433608906882</v>
      </c>
      <c r="BJ9" s="1">
        <v>6484.0203381974297</v>
      </c>
      <c r="BK9" s="1">
        <v>6541.8272981341606</v>
      </c>
      <c r="BL9" s="1">
        <v>6600.4090118098165</v>
      </c>
      <c r="BM9" s="1">
        <v>6659.5767283540872</v>
      </c>
      <c r="BN9" s="1">
        <v>6718.988426806035</v>
      </c>
      <c r="BO9" s="1">
        <v>6778.6846482199016</v>
      </c>
      <c r="BP9" s="1">
        <v>6838.6503574985181</v>
      </c>
      <c r="BQ9" s="1">
        <v>6930.9996502393878</v>
      </c>
    </row>
    <row r="10" spans="1:69" x14ac:dyDescent="0.2">
      <c r="C10" t="s">
        <v>35</v>
      </c>
      <c r="D10" s="1">
        <v>91.522659356696664</v>
      </c>
      <c r="E10" s="1">
        <v>93.928404510683805</v>
      </c>
      <c r="F10" s="1">
        <v>96.043617588914344</v>
      </c>
      <c r="G10" s="1">
        <v>98.385144016289971</v>
      </c>
      <c r="H10" s="1">
        <v>101.10868525413096</v>
      </c>
      <c r="I10" s="1">
        <v>104.16105326533831</v>
      </c>
      <c r="J10" s="1">
        <v>109.24032552516353</v>
      </c>
      <c r="K10" s="1">
        <v>114.73770570871325</v>
      </c>
      <c r="L10" s="1">
        <v>120.30571744352314</v>
      </c>
      <c r="M10" s="1">
        <v>125.73157016734633</v>
      </c>
      <c r="N10" s="1">
        <v>131.24733308153679</v>
      </c>
      <c r="O10" s="1">
        <v>136.62464833674022</v>
      </c>
      <c r="P10" s="1">
        <v>142.05741847668031</v>
      </c>
      <c r="Q10" s="1">
        <v>147.31800269508889</v>
      </c>
      <c r="R10" s="1">
        <v>152.38355424206193</v>
      </c>
      <c r="S10" s="1">
        <v>158.08962322060569</v>
      </c>
      <c r="T10" s="1">
        <v>161.89054557362738</v>
      </c>
      <c r="U10" s="1">
        <v>165.7900350833244</v>
      </c>
      <c r="V10" s="1">
        <v>170.70429509526136</v>
      </c>
      <c r="W10" s="1">
        <v>175.62326296561753</v>
      </c>
      <c r="X10" s="1">
        <v>182.01053980212973</v>
      </c>
      <c r="Y10" s="1">
        <v>189.93275657009929</v>
      </c>
      <c r="Z10" s="1">
        <v>196.748650362625</v>
      </c>
      <c r="AA10" s="1">
        <v>202.57966201510681</v>
      </c>
      <c r="AB10" s="1">
        <v>209.15383243173193</v>
      </c>
      <c r="AC10" s="1">
        <v>214.44053568898499</v>
      </c>
      <c r="AD10" s="1">
        <v>218.00970327739688</v>
      </c>
      <c r="AE10" s="1">
        <v>220.98237307850235</v>
      </c>
      <c r="AF10" s="1">
        <v>223.40231814375304</v>
      </c>
      <c r="AG10" s="1">
        <v>225.48940809312452</v>
      </c>
      <c r="AH10" s="1">
        <v>227.5230342486544</v>
      </c>
      <c r="AI10" s="1">
        <v>228.6708395932215</v>
      </c>
      <c r="AJ10" s="1">
        <v>230.12300071031964</v>
      </c>
      <c r="AK10" s="1">
        <v>234.61252351173235</v>
      </c>
      <c r="AL10" s="1">
        <v>239.94898142515513</v>
      </c>
      <c r="AM10" s="1">
        <v>246.13399892931173</v>
      </c>
      <c r="AN10" s="1">
        <v>253.40252859834624</v>
      </c>
      <c r="AO10" s="1">
        <v>266.95564699078841</v>
      </c>
      <c r="AP10" s="1">
        <v>279.87530854967036</v>
      </c>
      <c r="AQ10" s="1">
        <v>294.89684920280979</v>
      </c>
      <c r="AR10" s="1">
        <v>312.13569942910431</v>
      </c>
      <c r="AS10" s="1">
        <v>331.32373765388888</v>
      </c>
      <c r="AT10" s="1">
        <v>352.25672381132296</v>
      </c>
      <c r="AU10" s="1">
        <v>374.57420687010176</v>
      </c>
      <c r="AV10" s="1">
        <v>397.92938445872988</v>
      </c>
      <c r="AW10" s="1">
        <v>421.99142494820506</v>
      </c>
      <c r="AX10" s="1">
        <v>443.81062111913752</v>
      </c>
      <c r="AY10" s="1">
        <v>465.572002919422</v>
      </c>
      <c r="AZ10" s="1">
        <v>487.06725386914553</v>
      </c>
      <c r="BA10" s="1">
        <v>508.12540424339653</v>
      </c>
      <c r="BB10" s="1">
        <v>528.61873360930804</v>
      </c>
      <c r="BC10" s="1">
        <v>548.45950439939372</v>
      </c>
      <c r="BD10" s="1">
        <v>567.5971650241878</v>
      </c>
      <c r="BE10" s="1">
        <v>586.0135710344174</v>
      </c>
      <c r="BF10" s="1">
        <v>603.69172974185278</v>
      </c>
      <c r="BG10" s="1">
        <v>626.35665157630967</v>
      </c>
      <c r="BH10" s="1">
        <v>639.9586024046323</v>
      </c>
      <c r="BI10" s="1">
        <v>652.82436680048386</v>
      </c>
      <c r="BJ10" s="1">
        <v>665.030486471068</v>
      </c>
      <c r="BK10" s="1">
        <v>676.65972442622251</v>
      </c>
      <c r="BL10" s="1">
        <v>687.7941607143747</v>
      </c>
      <c r="BM10" s="1">
        <v>698.51599448428908</v>
      </c>
      <c r="BN10" s="1">
        <v>708.83144225440924</v>
      </c>
      <c r="BO10" s="1">
        <v>719.55199011658306</v>
      </c>
      <c r="BP10" s="1">
        <v>730.40898099327455</v>
      </c>
      <c r="BQ10" s="1">
        <v>744.85514377730772</v>
      </c>
    </row>
    <row r="11" spans="1:69" x14ac:dyDescent="0.2">
      <c r="C11" t="s">
        <v>15</v>
      </c>
      <c r="D11" s="1">
        <v>8894.5000000000018</v>
      </c>
      <c r="E11" s="1">
        <v>8952.5330000000013</v>
      </c>
      <c r="F11" s="1">
        <v>9044.8059999999987</v>
      </c>
      <c r="G11" s="1">
        <v>9188.7780000000002</v>
      </c>
      <c r="H11" s="1">
        <v>9366.6539999999968</v>
      </c>
      <c r="I11" s="1">
        <v>9603.65</v>
      </c>
      <c r="J11" s="1">
        <v>9836.7150000000001</v>
      </c>
      <c r="K11" s="1">
        <v>10080.184000000001</v>
      </c>
      <c r="L11" s="1">
        <v>10316.964999999998</v>
      </c>
      <c r="M11" s="1">
        <v>10530.313000000006</v>
      </c>
      <c r="N11" s="1">
        <v>10740.795999999995</v>
      </c>
      <c r="O11" s="1">
        <v>10930.374999999996</v>
      </c>
      <c r="P11" s="1">
        <v>11117.239</v>
      </c>
      <c r="Q11" s="1">
        <v>11282.985000000002</v>
      </c>
      <c r="R11" s="1">
        <v>11426.323999999995</v>
      </c>
      <c r="S11" s="1">
        <v>11561.276</v>
      </c>
      <c r="T11" s="1">
        <v>11697.741000000002</v>
      </c>
      <c r="U11" s="1">
        <v>11831.113999999996</v>
      </c>
      <c r="V11" s="1">
        <v>11952.598000000004</v>
      </c>
      <c r="W11" s="1">
        <v>12093.131000000001</v>
      </c>
      <c r="X11" s="1">
        <v>12270.319999999996</v>
      </c>
      <c r="Y11" s="1">
        <v>12484.766999999996</v>
      </c>
      <c r="Z11" s="1">
        <v>12677.121000000001</v>
      </c>
      <c r="AA11" s="1">
        <v>12862.357999999995</v>
      </c>
      <c r="AB11" s="1">
        <v>13028.209000000001</v>
      </c>
      <c r="AC11" s="1">
        <v>13156.547999999999</v>
      </c>
      <c r="AD11" s="1">
        <v>13279.342000000002</v>
      </c>
      <c r="AE11" s="1">
        <v>13398.548000000003</v>
      </c>
      <c r="AF11" s="1">
        <v>13526.186000000003</v>
      </c>
      <c r="AG11" s="1">
        <v>13683.829999999998</v>
      </c>
      <c r="AH11" s="1">
        <v>13879.918000000001</v>
      </c>
      <c r="AI11" s="1">
        <v>14113.882000000001</v>
      </c>
      <c r="AJ11" s="1">
        <v>14343.199000000001</v>
      </c>
      <c r="AK11" s="1">
        <v>14555.715000000006</v>
      </c>
      <c r="AL11" s="1">
        <v>14739.758000000003</v>
      </c>
      <c r="AM11" s="1">
        <v>14905.298999999995</v>
      </c>
      <c r="AN11" s="1">
        <v>15060.024000000003</v>
      </c>
      <c r="AO11" s="1">
        <v>15497.32602</v>
      </c>
      <c r="AP11" s="1">
        <v>15793.339530000001</v>
      </c>
      <c r="AQ11" s="1">
        <v>16089.353040000002</v>
      </c>
      <c r="AR11" s="1">
        <v>16385.366550000002</v>
      </c>
      <c r="AS11" s="1">
        <v>16674.388080000001</v>
      </c>
      <c r="AT11" s="1">
        <v>16963.409609999999</v>
      </c>
      <c r="AU11" s="1">
        <v>17252.431139999997</v>
      </c>
      <c r="AV11" s="1">
        <v>17541.452669999995</v>
      </c>
      <c r="AW11" s="1">
        <v>17830.474200000001</v>
      </c>
      <c r="AX11" s="1">
        <v>18011.925886363639</v>
      </c>
      <c r="AY11" s="1">
        <v>18193.377572727277</v>
      </c>
      <c r="AZ11" s="1">
        <v>18374.829259090915</v>
      </c>
      <c r="BA11" s="1">
        <v>18556.280945454553</v>
      </c>
      <c r="BB11" s="1">
        <v>18737.732631818191</v>
      </c>
      <c r="BC11" s="1">
        <v>18919.184318181829</v>
      </c>
      <c r="BD11" s="1">
        <v>19100.636004545468</v>
      </c>
      <c r="BE11" s="1">
        <v>19282.087690909106</v>
      </c>
      <c r="BF11" s="1">
        <v>19463.539377272744</v>
      </c>
      <c r="BG11" s="1">
        <v>19826.442750000002</v>
      </c>
      <c r="BH11" s="1">
        <v>19923.243850964671</v>
      </c>
      <c r="BI11" s="1">
        <v>20020.04495192934</v>
      </c>
      <c r="BJ11" s="1">
        <v>20116.846052894009</v>
      </c>
      <c r="BK11" s="1">
        <v>20213.647153858677</v>
      </c>
      <c r="BL11" s="1">
        <v>20310.448254823346</v>
      </c>
      <c r="BM11" s="1">
        <v>20407.249355788015</v>
      </c>
      <c r="BN11" s="1">
        <v>20504.050456752684</v>
      </c>
      <c r="BO11" s="1">
        <v>20600.851557717353</v>
      </c>
      <c r="BP11" s="1">
        <v>20697.652658682022</v>
      </c>
      <c r="BQ11" s="1">
        <v>20891.254860611378</v>
      </c>
    </row>
    <row r="12" spans="1:69" x14ac:dyDescent="0.2">
      <c r="C12" t="s">
        <v>42</v>
      </c>
      <c r="D12" s="1">
        <f>D8/D10</f>
        <v>50.386096277566807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>
        <f>AJ8/AJ10</f>
        <v>31.894476730026341</v>
      </c>
      <c r="AK12" s="1">
        <f>AK8/AK10</f>
        <v>31.50049986633611</v>
      </c>
      <c r="AL12" s="1">
        <f>AL8/AL10</f>
        <v>30.93586125451775</v>
      </c>
      <c r="AM12" s="1">
        <f>AM8/AM10</f>
        <v>30.24967244594491</v>
      </c>
      <c r="AN12" s="1">
        <f>AN8/AN10</f>
        <v>29.454022564212703</v>
      </c>
      <c r="AO12" s="1">
        <f>AO8/AO10</f>
        <v>28.555327185688437</v>
      </c>
      <c r="AP12" s="1">
        <f>AP8/AP10</f>
        <v>27.561690986937634</v>
      </c>
      <c r="AQ12" s="1">
        <f>AQ8/AQ10</f>
        <v>26.474209121338422</v>
      </c>
      <c r="AR12" s="1">
        <f>AR8/AR10</f>
        <v>25.32229749231735</v>
      </c>
      <c r="AS12" s="1">
        <f>AS8/AS10</f>
        <v>24.152073386217527</v>
      </c>
      <c r="AT12" s="1">
        <f>AT8/AT10</f>
        <v>23.00800846907693</v>
      </c>
      <c r="AU12" s="1">
        <f>AU8/AU10</f>
        <v>21.921057010362233</v>
      </c>
      <c r="AV12" s="1">
        <f>AV8/AV10</f>
        <v>20.9096076991529</v>
      </c>
      <c r="AW12" s="1">
        <f>AW8/AW10</f>
        <v>19.982852894049707</v>
      </c>
      <c r="AX12" s="1">
        <f>AX8/AX10</f>
        <v>19.143066334445567</v>
      </c>
      <c r="AY12" s="1">
        <f>AY8/AY10</f>
        <v>18.387994349164636</v>
      </c>
      <c r="AZ12" s="1">
        <f>AZ8/AZ10</f>
        <v>17.712550185197117</v>
      </c>
      <c r="BA12" s="1">
        <f>BA8/BA10</f>
        <v>17.110442264469853</v>
      </c>
      <c r="BB12" s="1">
        <f>BB8/BB10</f>
        <v>16.574713127845467</v>
      </c>
      <c r="BC12" s="1">
        <f>BC8/BC10</f>
        <v>16.098243025523619</v>
      </c>
      <c r="BD12" s="1">
        <f>BD8/BD10</f>
        <v>15.674043696993001</v>
      </c>
      <c r="BE12" s="1">
        <f>BE8/BE10</f>
        <v>15.295538891104906</v>
      </c>
      <c r="BF12" s="1">
        <f>BF8/BF10</f>
        <v>14.957414792315006</v>
      </c>
      <c r="BG12" s="1">
        <f>BG8/BG10</f>
        <v>14.655138519510261</v>
      </c>
      <c r="BH12" s="1">
        <f>BH8/BH10</f>
        <v>14.383809997365844</v>
      </c>
      <c r="BI12" s="1">
        <f>BI8/BI10</f>
        <v>14.138844392432674</v>
      </c>
      <c r="BJ12" s="1">
        <f>BJ8/BJ10</f>
        <v>13.916288834820534</v>
      </c>
      <c r="BK12" s="1">
        <f>BK8/BK10</f>
        <v>13.712655494727455</v>
      </c>
      <c r="BL12" s="1">
        <f>BL8/BL10</f>
        <v>13.524926686217011</v>
      </c>
      <c r="BM12" s="1">
        <f>BM8/BM10</f>
        <v>13.350496890565671</v>
      </c>
      <c r="BN12" s="1">
        <f>BN8/BN10</f>
        <v>13.188651039866746</v>
      </c>
      <c r="BO12" s="1">
        <f>BO8/BO10</f>
        <v>13.023666493934241</v>
      </c>
      <c r="BP12" s="1">
        <f>BP8/BP10</f>
        <v>12.860749725473648</v>
      </c>
      <c r="BQ12" s="1">
        <f>BQ8/BQ10</f>
        <v>12.69987530375162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Migration &amp; Population Data</vt:lpstr>
      <vt:lpstr>Birth Death Migration</vt:lpstr>
      <vt:lpstr>Population by Cohort</vt:lpstr>
      <vt:lpstr>Working age population per 85+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Kujala</dc:creator>
  <cp:lastModifiedBy>Ben Kujala</cp:lastModifiedBy>
  <dcterms:created xsi:type="dcterms:W3CDTF">2021-05-23T22:48:13Z</dcterms:created>
  <dcterms:modified xsi:type="dcterms:W3CDTF">2021-07-28T21:34:03Z</dcterms:modified>
</cp:coreProperties>
</file>